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73" i="1"/>
  <c r="H69"/>
  <c r="G73"/>
  <c r="G75" s="1"/>
  <c r="E72"/>
  <c r="G71"/>
  <c r="I69"/>
  <c r="H75"/>
  <c r="F69"/>
  <c r="F71" s="1"/>
  <c r="E69"/>
  <c r="E68"/>
  <c r="E71" s="1"/>
  <c r="I35"/>
  <c r="I33"/>
  <c r="I31"/>
  <c r="I29"/>
  <c r="H27"/>
  <c r="G27"/>
  <c r="F27"/>
  <c r="E27"/>
  <c r="I24"/>
  <c r="I23"/>
  <c r="I68" s="1"/>
  <c r="I72" s="1"/>
  <c r="H21"/>
  <c r="G21"/>
  <c r="F21"/>
  <c r="I20"/>
  <c r="I74" s="1"/>
  <c r="E20"/>
  <c r="E74" s="1"/>
  <c r="F19"/>
  <c r="F73" s="1"/>
  <c r="F75" s="1"/>
  <c r="E19"/>
  <c r="E73" s="1"/>
  <c r="E17"/>
  <c r="I15"/>
  <c r="I17" s="1"/>
  <c r="E13"/>
  <c r="E21" s="1"/>
  <c r="I11"/>
  <c r="I19" s="1"/>
  <c r="H71" l="1"/>
  <c r="I71" s="1"/>
  <c r="I73"/>
  <c r="I75" s="1"/>
  <c r="E75"/>
  <c r="I13"/>
  <c r="I21" s="1"/>
  <c r="I27"/>
</calcChain>
</file>

<file path=xl/sharedStrings.xml><?xml version="1.0" encoding="utf-8"?>
<sst xmlns="http://schemas.openxmlformats.org/spreadsheetml/2006/main" count="138" uniqueCount="65">
  <si>
    <t>Приложение №1</t>
  </si>
  <si>
    <t>Раздел 3. План  мероприятий по выполнению  муниципальной  программы "Комплексное благоустройство дворовых территорий в муниципальном образовании "Каменский городской округ" на 2012-2015 годы"</t>
  </si>
  <si>
    <t>Мероприятия, этапы выполнеия работ</t>
  </si>
  <si>
    <t>Ответственный за исполнеие, соисполнители</t>
  </si>
  <si>
    <t>Срок исполнения</t>
  </si>
  <si>
    <t>Источники финансирования</t>
  </si>
  <si>
    <t>Объём финансирования по годам в соответствии со сроками исполнения программы (тыс.руб)</t>
  </si>
  <si>
    <t>Всего (тыс.руб)</t>
  </si>
  <si>
    <t>Взаимосвязь с целями и целевыми показателями муниципальной целевой программы (номер пункта цели, номер строки целевого показателя)</t>
  </si>
  <si>
    <t>1.ОРГАНИЗАЦИОННЫЕ МЕРОПРИЯТИЯ</t>
  </si>
  <si>
    <t xml:space="preserve">1.1.Отбор объектов, формирование перечней объектов благоустройства, согласование актов выбора земельных участков  </t>
  </si>
  <si>
    <t>Администрация (Комитет по архитектуре и градостроительству, КУМИ)</t>
  </si>
  <si>
    <t>2012-2015гг</t>
  </si>
  <si>
    <t>1.2.Предпроектные и подготовительные работы (разработка проектно-сметной документации, топографическая съёмка местности, геодезические и кадастровые работы)</t>
  </si>
  <si>
    <t>Сельские администрации</t>
  </si>
  <si>
    <t>Областной бюджет</t>
  </si>
  <si>
    <t>1; 1,2,3</t>
  </si>
  <si>
    <t>Местный бюджет</t>
  </si>
  <si>
    <t>Внебюджетные средства</t>
  </si>
  <si>
    <t>Итого по п.1.2.</t>
  </si>
  <si>
    <t>1.3.Проверка, утверждение проектно-сметной документации (экспертизы)</t>
  </si>
  <si>
    <t>Сельские администрации, МУП    "ОКС"</t>
  </si>
  <si>
    <t>Итого по п.1.3.</t>
  </si>
  <si>
    <t>Итого по 1 разделу</t>
  </si>
  <si>
    <t>2. МЕРОПРИЯТИЯ ПО КОМПЛЕКСНОМУ БЛАГОУСТРОЙСТВУ ДВОРОВЫХ ТЕРРИТОРИЙ</t>
  </si>
  <si>
    <t>2.1. Выполнение работ по комплексному благоустройству дворовых территорий муниципального жилого фонда  в н.п. с.Колчедан -2012 -2013 гг., в том числе софинансирование Колчеданская с/адм (объект корт)</t>
  </si>
  <si>
    <t>Сельские администрации, МУП "ОКС"</t>
  </si>
  <si>
    <t xml:space="preserve">2012-2015гг </t>
  </si>
  <si>
    <t>1; 1,2,3,4</t>
  </si>
  <si>
    <t>Местный бюджет:</t>
  </si>
  <si>
    <t>в том числе софинансирование</t>
  </si>
  <si>
    <t>Итого по п.2.2.</t>
  </si>
  <si>
    <t>2.2. Обустройство контейнерных площадок, в том числе с.Позариха - 6 единиц, д.Брод - 2 единицы, п.г.т.Мартюш - 10 единицы, с.Новоисетское -  9 единиц, с.Травянское - 4 единицы, с.Колчедан - 9 единиц, п.Ноый Быт - 3 единицы, с.Рыбниковское - 5 единицы, с.Сипавское - 3 единицы</t>
  </si>
  <si>
    <t xml:space="preserve">2013-2015гг </t>
  </si>
  <si>
    <t>2.3. Приобретение контейнеров под размещение твёрдых бытовых отходов</t>
  </si>
  <si>
    <t>Администрация, МУП "ОКС"</t>
  </si>
  <si>
    <t>2013 год</t>
  </si>
  <si>
    <t>Итого по п.2.3.</t>
  </si>
  <si>
    <t>2.4. Вынос  линии электропередач ВЛ-0,4 кВ ТП-7383 ф.Больница  от опоры № 4 до опоры № 5 с территории корта, расположенного в с.Колчедан</t>
  </si>
  <si>
    <t>2014 год</t>
  </si>
  <si>
    <t>Итого по п.2.4</t>
  </si>
  <si>
    <t>2.5.Уличное освещение</t>
  </si>
  <si>
    <t>2015 год</t>
  </si>
  <si>
    <t>Итого по п.2.5</t>
  </si>
  <si>
    <t>2.6. Уборка территории населённых пунктов от мусора, вывозка мусора, окашивание территории населённых пунктов и другие мероприятия по благоустройству</t>
  </si>
  <si>
    <t>Итого по п.2.6</t>
  </si>
  <si>
    <t>2.7.Валка, кронирование деревьев</t>
  </si>
  <si>
    <t>Итого по п.2.7</t>
  </si>
  <si>
    <t>2.8.Отлов бродячих собак</t>
  </si>
  <si>
    <t>Итого по п.2.8</t>
  </si>
  <si>
    <t>2.9.Приобретение, установка детских площадок, приобретение бензотриммера</t>
  </si>
  <si>
    <t>Итого по п.2.9</t>
  </si>
  <si>
    <t>2.10. Благоустройство обелисков и установка памятных знаков</t>
  </si>
  <si>
    <t>Итого по п.2.10</t>
  </si>
  <si>
    <t>2.11.Благоустройство сельских территорий городского округа</t>
  </si>
  <si>
    <t>Администрация, сельские администрации</t>
  </si>
  <si>
    <t>Итого по п.2.11</t>
  </si>
  <si>
    <t>Итого по 2 разделу</t>
  </si>
  <si>
    <t>Всего по программе:</t>
  </si>
  <si>
    <t xml:space="preserve">Областной бюджет </t>
  </si>
  <si>
    <t xml:space="preserve">Местный бюджет </t>
  </si>
  <si>
    <t>Всего по источникам</t>
  </si>
  <si>
    <r>
      <t>Примечание:</t>
    </r>
    <r>
      <rPr>
        <sz val="12"/>
        <rFont val="Arial"/>
      </rPr>
      <t xml:space="preserve"> Объёмы финансирования программы из бюджетов разных уровней на 2012-2015 годы являются прогнозными и могут быть уточнены после утверждения бюджетов разных уровней на очередной финансовый год.</t>
    </r>
  </si>
  <si>
    <t>"О внесении изменений в муниципальную программу "Комплексное благоустройство дворовых территорий в муниципальном образовании "Каменский городской округ" на 2012-2015 годы", утверждённую постановлением Главы Каменского городского округа от 15.01.2012 года № 121 (в ред. от 27.06.2013 г. № 1366, от 30.12.2013 г. № 3035, от 24.02.2014г. № 529, от 30.12.2014 г. № 3555, от 18.06.2015 г. № 1699)"</t>
  </si>
  <si>
    <t>к  постановлению Главы Каменского городского округа от  05.10.2015 г. №  2665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</si>
</sst>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4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2"/>
      <name val="Arial"/>
    </font>
    <font>
      <b/>
      <sz val="12"/>
      <name val="Arial"/>
    </font>
    <font>
      <b/>
      <i/>
      <sz val="10"/>
      <name val="Arial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  <xf numFmtId="0" fontId="0" fillId="0" borderId="0" xfId="0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2" fontId="8" fillId="0" borderId="2" xfId="0" applyNumberFormat="1" applyFont="1" applyBorder="1" applyAlignment="1">
      <alignment vertical="center" wrapText="1"/>
    </xf>
    <xf numFmtId="0" fontId="0" fillId="0" borderId="2" xfId="0" applyBorder="1"/>
    <xf numFmtId="0" fontId="5" fillId="0" borderId="2" xfId="0" applyFont="1" applyBorder="1" applyAlignment="1">
      <alignment vertical="center" wrapText="1"/>
    </xf>
    <xf numFmtId="2" fontId="5" fillId="0" borderId="2" xfId="0" applyNumberFormat="1" applyFont="1" applyBorder="1" applyAlignment="1">
      <alignment vertical="center" wrapText="1"/>
    </xf>
    <xf numFmtId="2" fontId="6" fillId="0" borderId="2" xfId="0" applyNumberFormat="1" applyFont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0" xfId="0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90"/>
  <sheetViews>
    <sheetView tabSelected="1" workbookViewId="0">
      <selection activeCell="E2" sqref="E2"/>
    </sheetView>
  </sheetViews>
  <sheetFormatPr defaultRowHeight="15"/>
  <cols>
    <col min="1" max="1" width="68.85546875" customWidth="1"/>
    <col min="2" max="2" width="25.5703125" customWidth="1"/>
    <col min="3" max="3" width="14" customWidth="1"/>
    <col min="4" max="4" width="25.85546875" customWidth="1"/>
    <col min="5" max="5" width="11.140625" customWidth="1"/>
    <col min="6" max="6" width="9.7109375" customWidth="1"/>
    <col min="7" max="7" width="10.7109375" customWidth="1"/>
    <col min="8" max="9" width="13.42578125" customWidth="1"/>
    <col min="10" max="10" width="26" customWidth="1"/>
    <col min="257" max="257" width="32.85546875" customWidth="1"/>
    <col min="258" max="258" width="19.42578125" customWidth="1"/>
    <col min="259" max="259" width="14" customWidth="1"/>
    <col min="260" max="260" width="18" customWidth="1"/>
    <col min="261" max="261" width="9.28515625" customWidth="1"/>
    <col min="262" max="262" width="9.7109375" customWidth="1"/>
    <col min="263" max="263" width="10.7109375" customWidth="1"/>
    <col min="264" max="264" width="10.5703125" customWidth="1"/>
    <col min="265" max="265" width="11.140625" customWidth="1"/>
    <col min="513" max="513" width="32.85546875" customWidth="1"/>
    <col min="514" max="514" width="19.42578125" customWidth="1"/>
    <col min="515" max="515" width="14" customWidth="1"/>
    <col min="516" max="516" width="18" customWidth="1"/>
    <col min="517" max="517" width="9.28515625" customWidth="1"/>
    <col min="518" max="518" width="9.7109375" customWidth="1"/>
    <col min="519" max="519" width="10.7109375" customWidth="1"/>
    <col min="520" max="520" width="10.5703125" customWidth="1"/>
    <col min="521" max="521" width="11.140625" customWidth="1"/>
    <col min="769" max="769" width="32.85546875" customWidth="1"/>
    <col min="770" max="770" width="19.42578125" customWidth="1"/>
    <col min="771" max="771" width="14" customWidth="1"/>
    <col min="772" max="772" width="18" customWidth="1"/>
    <col min="773" max="773" width="9.28515625" customWidth="1"/>
    <col min="774" max="774" width="9.7109375" customWidth="1"/>
    <col min="775" max="775" width="10.7109375" customWidth="1"/>
    <col min="776" max="776" width="10.5703125" customWidth="1"/>
    <col min="777" max="777" width="11.140625" customWidth="1"/>
    <col min="1025" max="1025" width="32.85546875" customWidth="1"/>
    <col min="1026" max="1026" width="19.42578125" customWidth="1"/>
    <col min="1027" max="1027" width="14" customWidth="1"/>
    <col min="1028" max="1028" width="18" customWidth="1"/>
    <col min="1029" max="1029" width="9.28515625" customWidth="1"/>
    <col min="1030" max="1030" width="9.7109375" customWidth="1"/>
    <col min="1031" max="1031" width="10.7109375" customWidth="1"/>
    <col min="1032" max="1032" width="10.5703125" customWidth="1"/>
    <col min="1033" max="1033" width="11.140625" customWidth="1"/>
    <col min="1281" max="1281" width="32.85546875" customWidth="1"/>
    <col min="1282" max="1282" width="19.42578125" customWidth="1"/>
    <col min="1283" max="1283" width="14" customWidth="1"/>
    <col min="1284" max="1284" width="18" customWidth="1"/>
    <col min="1285" max="1285" width="9.28515625" customWidth="1"/>
    <col min="1286" max="1286" width="9.7109375" customWidth="1"/>
    <col min="1287" max="1287" width="10.7109375" customWidth="1"/>
    <col min="1288" max="1288" width="10.5703125" customWidth="1"/>
    <col min="1289" max="1289" width="11.140625" customWidth="1"/>
    <col min="1537" max="1537" width="32.85546875" customWidth="1"/>
    <col min="1538" max="1538" width="19.42578125" customWidth="1"/>
    <col min="1539" max="1539" width="14" customWidth="1"/>
    <col min="1540" max="1540" width="18" customWidth="1"/>
    <col min="1541" max="1541" width="9.28515625" customWidth="1"/>
    <col min="1542" max="1542" width="9.7109375" customWidth="1"/>
    <col min="1543" max="1543" width="10.7109375" customWidth="1"/>
    <col min="1544" max="1544" width="10.5703125" customWidth="1"/>
    <col min="1545" max="1545" width="11.140625" customWidth="1"/>
    <col min="1793" max="1793" width="32.85546875" customWidth="1"/>
    <col min="1794" max="1794" width="19.42578125" customWidth="1"/>
    <col min="1795" max="1795" width="14" customWidth="1"/>
    <col min="1796" max="1796" width="18" customWidth="1"/>
    <col min="1797" max="1797" width="9.28515625" customWidth="1"/>
    <col min="1798" max="1798" width="9.7109375" customWidth="1"/>
    <col min="1799" max="1799" width="10.7109375" customWidth="1"/>
    <col min="1800" max="1800" width="10.5703125" customWidth="1"/>
    <col min="1801" max="1801" width="11.140625" customWidth="1"/>
    <col min="2049" max="2049" width="32.85546875" customWidth="1"/>
    <col min="2050" max="2050" width="19.42578125" customWidth="1"/>
    <col min="2051" max="2051" width="14" customWidth="1"/>
    <col min="2052" max="2052" width="18" customWidth="1"/>
    <col min="2053" max="2053" width="9.28515625" customWidth="1"/>
    <col min="2054" max="2054" width="9.7109375" customWidth="1"/>
    <col min="2055" max="2055" width="10.7109375" customWidth="1"/>
    <col min="2056" max="2056" width="10.5703125" customWidth="1"/>
    <col min="2057" max="2057" width="11.140625" customWidth="1"/>
    <col min="2305" max="2305" width="32.85546875" customWidth="1"/>
    <col min="2306" max="2306" width="19.42578125" customWidth="1"/>
    <col min="2307" max="2307" width="14" customWidth="1"/>
    <col min="2308" max="2308" width="18" customWidth="1"/>
    <col min="2309" max="2309" width="9.28515625" customWidth="1"/>
    <col min="2310" max="2310" width="9.7109375" customWidth="1"/>
    <col min="2311" max="2311" width="10.7109375" customWidth="1"/>
    <col min="2312" max="2312" width="10.5703125" customWidth="1"/>
    <col min="2313" max="2313" width="11.140625" customWidth="1"/>
    <col min="2561" max="2561" width="32.85546875" customWidth="1"/>
    <col min="2562" max="2562" width="19.42578125" customWidth="1"/>
    <col min="2563" max="2563" width="14" customWidth="1"/>
    <col min="2564" max="2564" width="18" customWidth="1"/>
    <col min="2565" max="2565" width="9.28515625" customWidth="1"/>
    <col min="2566" max="2566" width="9.7109375" customWidth="1"/>
    <col min="2567" max="2567" width="10.7109375" customWidth="1"/>
    <col min="2568" max="2568" width="10.5703125" customWidth="1"/>
    <col min="2569" max="2569" width="11.140625" customWidth="1"/>
    <col min="2817" max="2817" width="32.85546875" customWidth="1"/>
    <col min="2818" max="2818" width="19.42578125" customWidth="1"/>
    <col min="2819" max="2819" width="14" customWidth="1"/>
    <col min="2820" max="2820" width="18" customWidth="1"/>
    <col min="2821" max="2821" width="9.28515625" customWidth="1"/>
    <col min="2822" max="2822" width="9.7109375" customWidth="1"/>
    <col min="2823" max="2823" width="10.7109375" customWidth="1"/>
    <col min="2824" max="2824" width="10.5703125" customWidth="1"/>
    <col min="2825" max="2825" width="11.140625" customWidth="1"/>
    <col min="3073" max="3073" width="32.85546875" customWidth="1"/>
    <col min="3074" max="3074" width="19.42578125" customWidth="1"/>
    <col min="3075" max="3075" width="14" customWidth="1"/>
    <col min="3076" max="3076" width="18" customWidth="1"/>
    <col min="3077" max="3077" width="9.28515625" customWidth="1"/>
    <col min="3078" max="3078" width="9.7109375" customWidth="1"/>
    <col min="3079" max="3079" width="10.7109375" customWidth="1"/>
    <col min="3080" max="3080" width="10.5703125" customWidth="1"/>
    <col min="3081" max="3081" width="11.140625" customWidth="1"/>
    <col min="3329" max="3329" width="32.85546875" customWidth="1"/>
    <col min="3330" max="3330" width="19.42578125" customWidth="1"/>
    <col min="3331" max="3331" width="14" customWidth="1"/>
    <col min="3332" max="3332" width="18" customWidth="1"/>
    <col min="3333" max="3333" width="9.28515625" customWidth="1"/>
    <col min="3334" max="3334" width="9.7109375" customWidth="1"/>
    <col min="3335" max="3335" width="10.7109375" customWidth="1"/>
    <col min="3336" max="3336" width="10.5703125" customWidth="1"/>
    <col min="3337" max="3337" width="11.140625" customWidth="1"/>
    <col min="3585" max="3585" width="32.85546875" customWidth="1"/>
    <col min="3586" max="3586" width="19.42578125" customWidth="1"/>
    <col min="3587" max="3587" width="14" customWidth="1"/>
    <col min="3588" max="3588" width="18" customWidth="1"/>
    <col min="3589" max="3589" width="9.28515625" customWidth="1"/>
    <col min="3590" max="3590" width="9.7109375" customWidth="1"/>
    <col min="3591" max="3591" width="10.7109375" customWidth="1"/>
    <col min="3592" max="3592" width="10.5703125" customWidth="1"/>
    <col min="3593" max="3593" width="11.140625" customWidth="1"/>
    <col min="3841" max="3841" width="32.85546875" customWidth="1"/>
    <col min="3842" max="3842" width="19.42578125" customWidth="1"/>
    <col min="3843" max="3843" width="14" customWidth="1"/>
    <col min="3844" max="3844" width="18" customWidth="1"/>
    <col min="3845" max="3845" width="9.28515625" customWidth="1"/>
    <col min="3846" max="3846" width="9.7109375" customWidth="1"/>
    <col min="3847" max="3847" width="10.7109375" customWidth="1"/>
    <col min="3848" max="3848" width="10.5703125" customWidth="1"/>
    <col min="3849" max="3849" width="11.140625" customWidth="1"/>
    <col min="4097" max="4097" width="32.85546875" customWidth="1"/>
    <col min="4098" max="4098" width="19.42578125" customWidth="1"/>
    <col min="4099" max="4099" width="14" customWidth="1"/>
    <col min="4100" max="4100" width="18" customWidth="1"/>
    <col min="4101" max="4101" width="9.28515625" customWidth="1"/>
    <col min="4102" max="4102" width="9.7109375" customWidth="1"/>
    <col min="4103" max="4103" width="10.7109375" customWidth="1"/>
    <col min="4104" max="4104" width="10.5703125" customWidth="1"/>
    <col min="4105" max="4105" width="11.140625" customWidth="1"/>
    <col min="4353" max="4353" width="32.85546875" customWidth="1"/>
    <col min="4354" max="4354" width="19.42578125" customWidth="1"/>
    <col min="4355" max="4355" width="14" customWidth="1"/>
    <col min="4356" max="4356" width="18" customWidth="1"/>
    <col min="4357" max="4357" width="9.28515625" customWidth="1"/>
    <col min="4358" max="4358" width="9.7109375" customWidth="1"/>
    <col min="4359" max="4359" width="10.7109375" customWidth="1"/>
    <col min="4360" max="4360" width="10.5703125" customWidth="1"/>
    <col min="4361" max="4361" width="11.140625" customWidth="1"/>
    <col min="4609" max="4609" width="32.85546875" customWidth="1"/>
    <col min="4610" max="4610" width="19.42578125" customWidth="1"/>
    <col min="4611" max="4611" width="14" customWidth="1"/>
    <col min="4612" max="4612" width="18" customWidth="1"/>
    <col min="4613" max="4613" width="9.28515625" customWidth="1"/>
    <col min="4614" max="4614" width="9.7109375" customWidth="1"/>
    <col min="4615" max="4615" width="10.7109375" customWidth="1"/>
    <col min="4616" max="4616" width="10.5703125" customWidth="1"/>
    <col min="4617" max="4617" width="11.140625" customWidth="1"/>
    <col min="4865" max="4865" width="32.85546875" customWidth="1"/>
    <col min="4866" max="4866" width="19.42578125" customWidth="1"/>
    <col min="4867" max="4867" width="14" customWidth="1"/>
    <col min="4868" max="4868" width="18" customWidth="1"/>
    <col min="4869" max="4869" width="9.28515625" customWidth="1"/>
    <col min="4870" max="4870" width="9.7109375" customWidth="1"/>
    <col min="4871" max="4871" width="10.7109375" customWidth="1"/>
    <col min="4872" max="4872" width="10.5703125" customWidth="1"/>
    <col min="4873" max="4873" width="11.140625" customWidth="1"/>
    <col min="5121" max="5121" width="32.85546875" customWidth="1"/>
    <col min="5122" max="5122" width="19.42578125" customWidth="1"/>
    <col min="5123" max="5123" width="14" customWidth="1"/>
    <col min="5124" max="5124" width="18" customWidth="1"/>
    <col min="5125" max="5125" width="9.28515625" customWidth="1"/>
    <col min="5126" max="5126" width="9.7109375" customWidth="1"/>
    <col min="5127" max="5127" width="10.7109375" customWidth="1"/>
    <col min="5128" max="5128" width="10.5703125" customWidth="1"/>
    <col min="5129" max="5129" width="11.140625" customWidth="1"/>
    <col min="5377" max="5377" width="32.85546875" customWidth="1"/>
    <col min="5378" max="5378" width="19.42578125" customWidth="1"/>
    <col min="5379" max="5379" width="14" customWidth="1"/>
    <col min="5380" max="5380" width="18" customWidth="1"/>
    <col min="5381" max="5381" width="9.28515625" customWidth="1"/>
    <col min="5382" max="5382" width="9.7109375" customWidth="1"/>
    <col min="5383" max="5383" width="10.7109375" customWidth="1"/>
    <col min="5384" max="5384" width="10.5703125" customWidth="1"/>
    <col min="5385" max="5385" width="11.140625" customWidth="1"/>
    <col min="5633" max="5633" width="32.85546875" customWidth="1"/>
    <col min="5634" max="5634" width="19.42578125" customWidth="1"/>
    <col min="5635" max="5635" width="14" customWidth="1"/>
    <col min="5636" max="5636" width="18" customWidth="1"/>
    <col min="5637" max="5637" width="9.28515625" customWidth="1"/>
    <col min="5638" max="5638" width="9.7109375" customWidth="1"/>
    <col min="5639" max="5639" width="10.7109375" customWidth="1"/>
    <col min="5640" max="5640" width="10.5703125" customWidth="1"/>
    <col min="5641" max="5641" width="11.140625" customWidth="1"/>
    <col min="5889" max="5889" width="32.85546875" customWidth="1"/>
    <col min="5890" max="5890" width="19.42578125" customWidth="1"/>
    <col min="5891" max="5891" width="14" customWidth="1"/>
    <col min="5892" max="5892" width="18" customWidth="1"/>
    <col min="5893" max="5893" width="9.28515625" customWidth="1"/>
    <col min="5894" max="5894" width="9.7109375" customWidth="1"/>
    <col min="5895" max="5895" width="10.7109375" customWidth="1"/>
    <col min="5896" max="5896" width="10.5703125" customWidth="1"/>
    <col min="5897" max="5897" width="11.140625" customWidth="1"/>
    <col min="6145" max="6145" width="32.85546875" customWidth="1"/>
    <col min="6146" max="6146" width="19.42578125" customWidth="1"/>
    <col min="6147" max="6147" width="14" customWidth="1"/>
    <col min="6148" max="6148" width="18" customWidth="1"/>
    <col min="6149" max="6149" width="9.28515625" customWidth="1"/>
    <col min="6150" max="6150" width="9.7109375" customWidth="1"/>
    <col min="6151" max="6151" width="10.7109375" customWidth="1"/>
    <col min="6152" max="6152" width="10.5703125" customWidth="1"/>
    <col min="6153" max="6153" width="11.140625" customWidth="1"/>
    <col min="6401" max="6401" width="32.85546875" customWidth="1"/>
    <col min="6402" max="6402" width="19.42578125" customWidth="1"/>
    <col min="6403" max="6403" width="14" customWidth="1"/>
    <col min="6404" max="6404" width="18" customWidth="1"/>
    <col min="6405" max="6405" width="9.28515625" customWidth="1"/>
    <col min="6406" max="6406" width="9.7109375" customWidth="1"/>
    <col min="6407" max="6407" width="10.7109375" customWidth="1"/>
    <col min="6408" max="6408" width="10.5703125" customWidth="1"/>
    <col min="6409" max="6409" width="11.140625" customWidth="1"/>
    <col min="6657" max="6657" width="32.85546875" customWidth="1"/>
    <col min="6658" max="6658" width="19.42578125" customWidth="1"/>
    <col min="6659" max="6659" width="14" customWidth="1"/>
    <col min="6660" max="6660" width="18" customWidth="1"/>
    <col min="6661" max="6661" width="9.28515625" customWidth="1"/>
    <col min="6662" max="6662" width="9.7109375" customWidth="1"/>
    <col min="6663" max="6663" width="10.7109375" customWidth="1"/>
    <col min="6664" max="6664" width="10.5703125" customWidth="1"/>
    <col min="6665" max="6665" width="11.140625" customWidth="1"/>
    <col min="6913" max="6913" width="32.85546875" customWidth="1"/>
    <col min="6914" max="6914" width="19.42578125" customWidth="1"/>
    <col min="6915" max="6915" width="14" customWidth="1"/>
    <col min="6916" max="6916" width="18" customWidth="1"/>
    <col min="6917" max="6917" width="9.28515625" customWidth="1"/>
    <col min="6918" max="6918" width="9.7109375" customWidth="1"/>
    <col min="6919" max="6919" width="10.7109375" customWidth="1"/>
    <col min="6920" max="6920" width="10.5703125" customWidth="1"/>
    <col min="6921" max="6921" width="11.140625" customWidth="1"/>
    <col min="7169" max="7169" width="32.85546875" customWidth="1"/>
    <col min="7170" max="7170" width="19.42578125" customWidth="1"/>
    <col min="7171" max="7171" width="14" customWidth="1"/>
    <col min="7172" max="7172" width="18" customWidth="1"/>
    <col min="7173" max="7173" width="9.28515625" customWidth="1"/>
    <col min="7174" max="7174" width="9.7109375" customWidth="1"/>
    <col min="7175" max="7175" width="10.7109375" customWidth="1"/>
    <col min="7176" max="7176" width="10.5703125" customWidth="1"/>
    <col min="7177" max="7177" width="11.140625" customWidth="1"/>
    <col min="7425" max="7425" width="32.85546875" customWidth="1"/>
    <col min="7426" max="7426" width="19.42578125" customWidth="1"/>
    <col min="7427" max="7427" width="14" customWidth="1"/>
    <col min="7428" max="7428" width="18" customWidth="1"/>
    <col min="7429" max="7429" width="9.28515625" customWidth="1"/>
    <col min="7430" max="7430" width="9.7109375" customWidth="1"/>
    <col min="7431" max="7431" width="10.7109375" customWidth="1"/>
    <col min="7432" max="7432" width="10.5703125" customWidth="1"/>
    <col min="7433" max="7433" width="11.140625" customWidth="1"/>
    <col min="7681" max="7681" width="32.85546875" customWidth="1"/>
    <col min="7682" max="7682" width="19.42578125" customWidth="1"/>
    <col min="7683" max="7683" width="14" customWidth="1"/>
    <col min="7684" max="7684" width="18" customWidth="1"/>
    <col min="7685" max="7685" width="9.28515625" customWidth="1"/>
    <col min="7686" max="7686" width="9.7109375" customWidth="1"/>
    <col min="7687" max="7687" width="10.7109375" customWidth="1"/>
    <col min="7688" max="7688" width="10.5703125" customWidth="1"/>
    <col min="7689" max="7689" width="11.140625" customWidth="1"/>
    <col min="7937" max="7937" width="32.85546875" customWidth="1"/>
    <col min="7938" max="7938" width="19.42578125" customWidth="1"/>
    <col min="7939" max="7939" width="14" customWidth="1"/>
    <col min="7940" max="7940" width="18" customWidth="1"/>
    <col min="7941" max="7941" width="9.28515625" customWidth="1"/>
    <col min="7942" max="7942" width="9.7109375" customWidth="1"/>
    <col min="7943" max="7943" width="10.7109375" customWidth="1"/>
    <col min="7944" max="7944" width="10.5703125" customWidth="1"/>
    <col min="7945" max="7945" width="11.140625" customWidth="1"/>
    <col min="8193" max="8193" width="32.85546875" customWidth="1"/>
    <col min="8194" max="8194" width="19.42578125" customWidth="1"/>
    <col min="8195" max="8195" width="14" customWidth="1"/>
    <col min="8196" max="8196" width="18" customWidth="1"/>
    <col min="8197" max="8197" width="9.28515625" customWidth="1"/>
    <col min="8198" max="8198" width="9.7109375" customWidth="1"/>
    <col min="8199" max="8199" width="10.7109375" customWidth="1"/>
    <col min="8200" max="8200" width="10.5703125" customWidth="1"/>
    <col min="8201" max="8201" width="11.140625" customWidth="1"/>
    <col min="8449" max="8449" width="32.85546875" customWidth="1"/>
    <col min="8450" max="8450" width="19.42578125" customWidth="1"/>
    <col min="8451" max="8451" width="14" customWidth="1"/>
    <col min="8452" max="8452" width="18" customWidth="1"/>
    <col min="8453" max="8453" width="9.28515625" customWidth="1"/>
    <col min="8454" max="8454" width="9.7109375" customWidth="1"/>
    <col min="8455" max="8455" width="10.7109375" customWidth="1"/>
    <col min="8456" max="8456" width="10.5703125" customWidth="1"/>
    <col min="8457" max="8457" width="11.140625" customWidth="1"/>
    <col min="8705" max="8705" width="32.85546875" customWidth="1"/>
    <col min="8706" max="8706" width="19.42578125" customWidth="1"/>
    <col min="8707" max="8707" width="14" customWidth="1"/>
    <col min="8708" max="8708" width="18" customWidth="1"/>
    <col min="8709" max="8709" width="9.28515625" customWidth="1"/>
    <col min="8710" max="8710" width="9.7109375" customWidth="1"/>
    <col min="8711" max="8711" width="10.7109375" customWidth="1"/>
    <col min="8712" max="8712" width="10.5703125" customWidth="1"/>
    <col min="8713" max="8713" width="11.140625" customWidth="1"/>
    <col min="8961" max="8961" width="32.85546875" customWidth="1"/>
    <col min="8962" max="8962" width="19.42578125" customWidth="1"/>
    <col min="8963" max="8963" width="14" customWidth="1"/>
    <col min="8964" max="8964" width="18" customWidth="1"/>
    <col min="8965" max="8965" width="9.28515625" customWidth="1"/>
    <col min="8966" max="8966" width="9.7109375" customWidth="1"/>
    <col min="8967" max="8967" width="10.7109375" customWidth="1"/>
    <col min="8968" max="8968" width="10.5703125" customWidth="1"/>
    <col min="8969" max="8969" width="11.140625" customWidth="1"/>
    <col min="9217" max="9217" width="32.85546875" customWidth="1"/>
    <col min="9218" max="9218" width="19.42578125" customWidth="1"/>
    <col min="9219" max="9219" width="14" customWidth="1"/>
    <col min="9220" max="9220" width="18" customWidth="1"/>
    <col min="9221" max="9221" width="9.28515625" customWidth="1"/>
    <col min="9222" max="9222" width="9.7109375" customWidth="1"/>
    <col min="9223" max="9223" width="10.7109375" customWidth="1"/>
    <col min="9224" max="9224" width="10.5703125" customWidth="1"/>
    <col min="9225" max="9225" width="11.140625" customWidth="1"/>
    <col min="9473" max="9473" width="32.85546875" customWidth="1"/>
    <col min="9474" max="9474" width="19.42578125" customWidth="1"/>
    <col min="9475" max="9475" width="14" customWidth="1"/>
    <col min="9476" max="9476" width="18" customWidth="1"/>
    <col min="9477" max="9477" width="9.28515625" customWidth="1"/>
    <col min="9478" max="9478" width="9.7109375" customWidth="1"/>
    <col min="9479" max="9479" width="10.7109375" customWidth="1"/>
    <col min="9480" max="9480" width="10.5703125" customWidth="1"/>
    <col min="9481" max="9481" width="11.140625" customWidth="1"/>
    <col min="9729" max="9729" width="32.85546875" customWidth="1"/>
    <col min="9730" max="9730" width="19.42578125" customWidth="1"/>
    <col min="9731" max="9731" width="14" customWidth="1"/>
    <col min="9732" max="9732" width="18" customWidth="1"/>
    <col min="9733" max="9733" width="9.28515625" customWidth="1"/>
    <col min="9734" max="9734" width="9.7109375" customWidth="1"/>
    <col min="9735" max="9735" width="10.7109375" customWidth="1"/>
    <col min="9736" max="9736" width="10.5703125" customWidth="1"/>
    <col min="9737" max="9737" width="11.140625" customWidth="1"/>
    <col min="9985" max="9985" width="32.85546875" customWidth="1"/>
    <col min="9986" max="9986" width="19.42578125" customWidth="1"/>
    <col min="9987" max="9987" width="14" customWidth="1"/>
    <col min="9988" max="9988" width="18" customWidth="1"/>
    <col min="9989" max="9989" width="9.28515625" customWidth="1"/>
    <col min="9990" max="9990" width="9.7109375" customWidth="1"/>
    <col min="9991" max="9991" width="10.7109375" customWidth="1"/>
    <col min="9992" max="9992" width="10.5703125" customWidth="1"/>
    <col min="9993" max="9993" width="11.140625" customWidth="1"/>
    <col min="10241" max="10241" width="32.85546875" customWidth="1"/>
    <col min="10242" max="10242" width="19.42578125" customWidth="1"/>
    <col min="10243" max="10243" width="14" customWidth="1"/>
    <col min="10244" max="10244" width="18" customWidth="1"/>
    <col min="10245" max="10245" width="9.28515625" customWidth="1"/>
    <col min="10246" max="10246" width="9.7109375" customWidth="1"/>
    <col min="10247" max="10247" width="10.7109375" customWidth="1"/>
    <col min="10248" max="10248" width="10.5703125" customWidth="1"/>
    <col min="10249" max="10249" width="11.140625" customWidth="1"/>
    <col min="10497" max="10497" width="32.85546875" customWidth="1"/>
    <col min="10498" max="10498" width="19.42578125" customWidth="1"/>
    <col min="10499" max="10499" width="14" customWidth="1"/>
    <col min="10500" max="10500" width="18" customWidth="1"/>
    <col min="10501" max="10501" width="9.28515625" customWidth="1"/>
    <col min="10502" max="10502" width="9.7109375" customWidth="1"/>
    <col min="10503" max="10503" width="10.7109375" customWidth="1"/>
    <col min="10504" max="10504" width="10.5703125" customWidth="1"/>
    <col min="10505" max="10505" width="11.140625" customWidth="1"/>
    <col min="10753" max="10753" width="32.85546875" customWidth="1"/>
    <col min="10754" max="10754" width="19.42578125" customWidth="1"/>
    <col min="10755" max="10755" width="14" customWidth="1"/>
    <col min="10756" max="10756" width="18" customWidth="1"/>
    <col min="10757" max="10757" width="9.28515625" customWidth="1"/>
    <col min="10758" max="10758" width="9.7109375" customWidth="1"/>
    <col min="10759" max="10759" width="10.7109375" customWidth="1"/>
    <col min="10760" max="10760" width="10.5703125" customWidth="1"/>
    <col min="10761" max="10761" width="11.140625" customWidth="1"/>
    <col min="11009" max="11009" width="32.85546875" customWidth="1"/>
    <col min="11010" max="11010" width="19.42578125" customWidth="1"/>
    <col min="11011" max="11011" width="14" customWidth="1"/>
    <col min="11012" max="11012" width="18" customWidth="1"/>
    <col min="11013" max="11013" width="9.28515625" customWidth="1"/>
    <col min="11014" max="11014" width="9.7109375" customWidth="1"/>
    <col min="11015" max="11015" width="10.7109375" customWidth="1"/>
    <col min="11016" max="11016" width="10.5703125" customWidth="1"/>
    <col min="11017" max="11017" width="11.140625" customWidth="1"/>
    <col min="11265" max="11265" width="32.85546875" customWidth="1"/>
    <col min="11266" max="11266" width="19.42578125" customWidth="1"/>
    <col min="11267" max="11267" width="14" customWidth="1"/>
    <col min="11268" max="11268" width="18" customWidth="1"/>
    <col min="11269" max="11269" width="9.28515625" customWidth="1"/>
    <col min="11270" max="11270" width="9.7109375" customWidth="1"/>
    <col min="11271" max="11271" width="10.7109375" customWidth="1"/>
    <col min="11272" max="11272" width="10.5703125" customWidth="1"/>
    <col min="11273" max="11273" width="11.140625" customWidth="1"/>
    <col min="11521" max="11521" width="32.85546875" customWidth="1"/>
    <col min="11522" max="11522" width="19.42578125" customWidth="1"/>
    <col min="11523" max="11523" width="14" customWidth="1"/>
    <col min="11524" max="11524" width="18" customWidth="1"/>
    <col min="11525" max="11525" width="9.28515625" customWidth="1"/>
    <col min="11526" max="11526" width="9.7109375" customWidth="1"/>
    <col min="11527" max="11527" width="10.7109375" customWidth="1"/>
    <col min="11528" max="11528" width="10.5703125" customWidth="1"/>
    <col min="11529" max="11529" width="11.140625" customWidth="1"/>
    <col min="11777" max="11777" width="32.85546875" customWidth="1"/>
    <col min="11778" max="11778" width="19.42578125" customWidth="1"/>
    <col min="11779" max="11779" width="14" customWidth="1"/>
    <col min="11780" max="11780" width="18" customWidth="1"/>
    <col min="11781" max="11781" width="9.28515625" customWidth="1"/>
    <col min="11782" max="11782" width="9.7109375" customWidth="1"/>
    <col min="11783" max="11783" width="10.7109375" customWidth="1"/>
    <col min="11784" max="11784" width="10.5703125" customWidth="1"/>
    <col min="11785" max="11785" width="11.140625" customWidth="1"/>
    <col min="12033" max="12033" width="32.85546875" customWidth="1"/>
    <col min="12034" max="12034" width="19.42578125" customWidth="1"/>
    <col min="12035" max="12035" width="14" customWidth="1"/>
    <col min="12036" max="12036" width="18" customWidth="1"/>
    <col min="12037" max="12037" width="9.28515625" customWidth="1"/>
    <col min="12038" max="12038" width="9.7109375" customWidth="1"/>
    <col min="12039" max="12039" width="10.7109375" customWidth="1"/>
    <col min="12040" max="12040" width="10.5703125" customWidth="1"/>
    <col min="12041" max="12041" width="11.140625" customWidth="1"/>
    <col min="12289" max="12289" width="32.85546875" customWidth="1"/>
    <col min="12290" max="12290" width="19.42578125" customWidth="1"/>
    <col min="12291" max="12291" width="14" customWidth="1"/>
    <col min="12292" max="12292" width="18" customWidth="1"/>
    <col min="12293" max="12293" width="9.28515625" customWidth="1"/>
    <col min="12294" max="12294" width="9.7109375" customWidth="1"/>
    <col min="12295" max="12295" width="10.7109375" customWidth="1"/>
    <col min="12296" max="12296" width="10.5703125" customWidth="1"/>
    <col min="12297" max="12297" width="11.140625" customWidth="1"/>
    <col min="12545" max="12545" width="32.85546875" customWidth="1"/>
    <col min="12546" max="12546" width="19.42578125" customWidth="1"/>
    <col min="12547" max="12547" width="14" customWidth="1"/>
    <col min="12548" max="12548" width="18" customWidth="1"/>
    <col min="12549" max="12549" width="9.28515625" customWidth="1"/>
    <col min="12550" max="12550" width="9.7109375" customWidth="1"/>
    <col min="12551" max="12551" width="10.7109375" customWidth="1"/>
    <col min="12552" max="12552" width="10.5703125" customWidth="1"/>
    <col min="12553" max="12553" width="11.140625" customWidth="1"/>
    <col min="12801" max="12801" width="32.85546875" customWidth="1"/>
    <col min="12802" max="12802" width="19.42578125" customWidth="1"/>
    <col min="12803" max="12803" width="14" customWidth="1"/>
    <col min="12804" max="12804" width="18" customWidth="1"/>
    <col min="12805" max="12805" width="9.28515625" customWidth="1"/>
    <col min="12806" max="12806" width="9.7109375" customWidth="1"/>
    <col min="12807" max="12807" width="10.7109375" customWidth="1"/>
    <col min="12808" max="12808" width="10.5703125" customWidth="1"/>
    <col min="12809" max="12809" width="11.140625" customWidth="1"/>
    <col min="13057" max="13057" width="32.85546875" customWidth="1"/>
    <col min="13058" max="13058" width="19.42578125" customWidth="1"/>
    <col min="13059" max="13059" width="14" customWidth="1"/>
    <col min="13060" max="13060" width="18" customWidth="1"/>
    <col min="13061" max="13061" width="9.28515625" customWidth="1"/>
    <col min="13062" max="13062" width="9.7109375" customWidth="1"/>
    <col min="13063" max="13063" width="10.7109375" customWidth="1"/>
    <col min="13064" max="13064" width="10.5703125" customWidth="1"/>
    <col min="13065" max="13065" width="11.140625" customWidth="1"/>
    <col min="13313" max="13313" width="32.85546875" customWidth="1"/>
    <col min="13314" max="13314" width="19.42578125" customWidth="1"/>
    <col min="13315" max="13315" width="14" customWidth="1"/>
    <col min="13316" max="13316" width="18" customWidth="1"/>
    <col min="13317" max="13317" width="9.28515625" customWidth="1"/>
    <col min="13318" max="13318" width="9.7109375" customWidth="1"/>
    <col min="13319" max="13319" width="10.7109375" customWidth="1"/>
    <col min="13320" max="13320" width="10.5703125" customWidth="1"/>
    <col min="13321" max="13321" width="11.140625" customWidth="1"/>
    <col min="13569" max="13569" width="32.85546875" customWidth="1"/>
    <col min="13570" max="13570" width="19.42578125" customWidth="1"/>
    <col min="13571" max="13571" width="14" customWidth="1"/>
    <col min="13572" max="13572" width="18" customWidth="1"/>
    <col min="13573" max="13573" width="9.28515625" customWidth="1"/>
    <col min="13574" max="13574" width="9.7109375" customWidth="1"/>
    <col min="13575" max="13575" width="10.7109375" customWidth="1"/>
    <col min="13576" max="13576" width="10.5703125" customWidth="1"/>
    <col min="13577" max="13577" width="11.140625" customWidth="1"/>
    <col min="13825" max="13825" width="32.85546875" customWidth="1"/>
    <col min="13826" max="13826" width="19.42578125" customWidth="1"/>
    <col min="13827" max="13827" width="14" customWidth="1"/>
    <col min="13828" max="13828" width="18" customWidth="1"/>
    <col min="13829" max="13829" width="9.28515625" customWidth="1"/>
    <col min="13830" max="13830" width="9.7109375" customWidth="1"/>
    <col min="13831" max="13831" width="10.7109375" customWidth="1"/>
    <col min="13832" max="13832" width="10.5703125" customWidth="1"/>
    <col min="13833" max="13833" width="11.140625" customWidth="1"/>
    <col min="14081" max="14081" width="32.85546875" customWidth="1"/>
    <col min="14082" max="14082" width="19.42578125" customWidth="1"/>
    <col min="14083" max="14083" width="14" customWidth="1"/>
    <col min="14084" max="14084" width="18" customWidth="1"/>
    <col min="14085" max="14085" width="9.28515625" customWidth="1"/>
    <col min="14086" max="14086" width="9.7109375" customWidth="1"/>
    <col min="14087" max="14087" width="10.7109375" customWidth="1"/>
    <col min="14088" max="14088" width="10.5703125" customWidth="1"/>
    <col min="14089" max="14089" width="11.140625" customWidth="1"/>
    <col min="14337" max="14337" width="32.85546875" customWidth="1"/>
    <col min="14338" max="14338" width="19.42578125" customWidth="1"/>
    <col min="14339" max="14339" width="14" customWidth="1"/>
    <col min="14340" max="14340" width="18" customWidth="1"/>
    <col min="14341" max="14341" width="9.28515625" customWidth="1"/>
    <col min="14342" max="14342" width="9.7109375" customWidth="1"/>
    <col min="14343" max="14343" width="10.7109375" customWidth="1"/>
    <col min="14344" max="14344" width="10.5703125" customWidth="1"/>
    <col min="14345" max="14345" width="11.140625" customWidth="1"/>
    <col min="14593" max="14593" width="32.85546875" customWidth="1"/>
    <col min="14594" max="14594" width="19.42578125" customWidth="1"/>
    <col min="14595" max="14595" width="14" customWidth="1"/>
    <col min="14596" max="14596" width="18" customWidth="1"/>
    <col min="14597" max="14597" width="9.28515625" customWidth="1"/>
    <col min="14598" max="14598" width="9.7109375" customWidth="1"/>
    <col min="14599" max="14599" width="10.7109375" customWidth="1"/>
    <col min="14600" max="14600" width="10.5703125" customWidth="1"/>
    <col min="14601" max="14601" width="11.140625" customWidth="1"/>
    <col min="14849" max="14849" width="32.85546875" customWidth="1"/>
    <col min="14850" max="14850" width="19.42578125" customWidth="1"/>
    <col min="14851" max="14851" width="14" customWidth="1"/>
    <col min="14852" max="14852" width="18" customWidth="1"/>
    <col min="14853" max="14853" width="9.28515625" customWidth="1"/>
    <col min="14854" max="14854" width="9.7109375" customWidth="1"/>
    <col min="14855" max="14855" width="10.7109375" customWidth="1"/>
    <col min="14856" max="14856" width="10.5703125" customWidth="1"/>
    <col min="14857" max="14857" width="11.140625" customWidth="1"/>
    <col min="15105" max="15105" width="32.85546875" customWidth="1"/>
    <col min="15106" max="15106" width="19.42578125" customWidth="1"/>
    <col min="15107" max="15107" width="14" customWidth="1"/>
    <col min="15108" max="15108" width="18" customWidth="1"/>
    <col min="15109" max="15109" width="9.28515625" customWidth="1"/>
    <col min="15110" max="15110" width="9.7109375" customWidth="1"/>
    <col min="15111" max="15111" width="10.7109375" customWidth="1"/>
    <col min="15112" max="15112" width="10.5703125" customWidth="1"/>
    <col min="15113" max="15113" width="11.140625" customWidth="1"/>
    <col min="15361" max="15361" width="32.85546875" customWidth="1"/>
    <col min="15362" max="15362" width="19.42578125" customWidth="1"/>
    <col min="15363" max="15363" width="14" customWidth="1"/>
    <col min="15364" max="15364" width="18" customWidth="1"/>
    <col min="15365" max="15365" width="9.28515625" customWidth="1"/>
    <col min="15366" max="15366" width="9.7109375" customWidth="1"/>
    <col min="15367" max="15367" width="10.7109375" customWidth="1"/>
    <col min="15368" max="15368" width="10.5703125" customWidth="1"/>
    <col min="15369" max="15369" width="11.140625" customWidth="1"/>
    <col min="15617" max="15617" width="32.85546875" customWidth="1"/>
    <col min="15618" max="15618" width="19.42578125" customWidth="1"/>
    <col min="15619" max="15619" width="14" customWidth="1"/>
    <col min="15620" max="15620" width="18" customWidth="1"/>
    <col min="15621" max="15621" width="9.28515625" customWidth="1"/>
    <col min="15622" max="15622" width="9.7109375" customWidth="1"/>
    <col min="15623" max="15623" width="10.7109375" customWidth="1"/>
    <col min="15624" max="15624" width="10.5703125" customWidth="1"/>
    <col min="15625" max="15625" width="11.140625" customWidth="1"/>
    <col min="15873" max="15873" width="32.85546875" customWidth="1"/>
    <col min="15874" max="15874" width="19.42578125" customWidth="1"/>
    <col min="15875" max="15875" width="14" customWidth="1"/>
    <col min="15876" max="15876" width="18" customWidth="1"/>
    <col min="15877" max="15877" width="9.28515625" customWidth="1"/>
    <col min="15878" max="15878" width="9.7109375" customWidth="1"/>
    <col min="15879" max="15879" width="10.7109375" customWidth="1"/>
    <col min="15880" max="15880" width="10.5703125" customWidth="1"/>
    <col min="15881" max="15881" width="11.140625" customWidth="1"/>
    <col min="16129" max="16129" width="32.85546875" customWidth="1"/>
    <col min="16130" max="16130" width="19.42578125" customWidth="1"/>
    <col min="16131" max="16131" width="14" customWidth="1"/>
    <col min="16132" max="16132" width="18" customWidth="1"/>
    <col min="16133" max="16133" width="9.28515625" customWidth="1"/>
    <col min="16134" max="16134" width="9.7109375" customWidth="1"/>
    <col min="16135" max="16135" width="10.7109375" customWidth="1"/>
    <col min="16136" max="16136" width="10.5703125" customWidth="1"/>
    <col min="16137" max="16137" width="11.140625" customWidth="1"/>
  </cols>
  <sheetData>
    <row r="1" spans="1:13" ht="15.75">
      <c r="I1" s="1"/>
      <c r="J1" s="2" t="s">
        <v>0</v>
      </c>
    </row>
    <row r="2" spans="1:13" ht="29.25" customHeight="1">
      <c r="H2" s="73" t="s">
        <v>64</v>
      </c>
      <c r="I2" s="73"/>
      <c r="J2" s="73"/>
    </row>
    <row r="3" spans="1:13" ht="122.25" customHeight="1">
      <c r="H3" s="73" t="s">
        <v>63</v>
      </c>
      <c r="I3" s="73"/>
      <c r="J3" s="73"/>
    </row>
    <row r="4" spans="1:13" ht="42" customHeight="1">
      <c r="A4" s="74" t="s">
        <v>1</v>
      </c>
      <c r="B4" s="74"/>
      <c r="C4" s="74"/>
      <c r="D4" s="74"/>
      <c r="E4" s="74"/>
      <c r="F4" s="74"/>
      <c r="G4" s="74"/>
      <c r="H4" s="74"/>
      <c r="I4" s="74"/>
      <c r="J4" s="74"/>
    </row>
    <row r="5" spans="1:13" ht="61.5" customHeight="1">
      <c r="A5" s="75" t="s">
        <v>2</v>
      </c>
      <c r="B5" s="75" t="s">
        <v>3</v>
      </c>
      <c r="C5" s="75" t="s">
        <v>4</v>
      </c>
      <c r="D5" s="75" t="s">
        <v>5</v>
      </c>
      <c r="E5" s="75" t="s">
        <v>6</v>
      </c>
      <c r="F5" s="75"/>
      <c r="G5" s="75"/>
      <c r="H5" s="75"/>
      <c r="I5" s="75" t="s">
        <v>7</v>
      </c>
      <c r="J5" s="76" t="s">
        <v>8</v>
      </c>
      <c r="K5" s="3"/>
      <c r="L5" s="3"/>
      <c r="M5" s="3"/>
    </row>
    <row r="6" spans="1:13" ht="27" customHeight="1">
      <c r="A6" s="75"/>
      <c r="B6" s="75"/>
      <c r="C6" s="75"/>
      <c r="D6" s="75"/>
      <c r="E6" s="4">
        <v>2012</v>
      </c>
      <c r="F6" s="4">
        <v>2013</v>
      </c>
      <c r="G6" s="4">
        <v>2014</v>
      </c>
      <c r="H6" s="4">
        <v>2015</v>
      </c>
      <c r="I6" s="75"/>
      <c r="J6" s="76"/>
      <c r="K6" s="3"/>
      <c r="L6" s="3"/>
      <c r="M6" s="3"/>
    </row>
    <row r="7" spans="1:13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3"/>
      <c r="L7" s="3"/>
      <c r="M7" s="3"/>
    </row>
    <row r="8" spans="1:13" ht="15.75" customHeight="1">
      <c r="A8" s="71" t="s">
        <v>9</v>
      </c>
      <c r="B8" s="71"/>
      <c r="C8" s="71"/>
      <c r="D8" s="71"/>
      <c r="E8" s="71"/>
      <c r="F8" s="71"/>
      <c r="G8" s="71"/>
      <c r="H8" s="71"/>
      <c r="I8" s="71"/>
      <c r="J8" s="71"/>
      <c r="K8" s="3"/>
      <c r="L8" s="3"/>
      <c r="M8" s="3"/>
    </row>
    <row r="9" spans="1:13" ht="55.5" customHeight="1">
      <c r="A9" s="6" t="s">
        <v>10</v>
      </c>
      <c r="B9" s="7" t="s">
        <v>11</v>
      </c>
      <c r="C9" s="8" t="s">
        <v>12</v>
      </c>
      <c r="D9" s="9"/>
      <c r="E9" s="10"/>
      <c r="F9" s="10"/>
      <c r="G9" s="10"/>
      <c r="H9" s="10"/>
      <c r="I9" s="10"/>
      <c r="J9" s="11"/>
    </row>
    <row r="10" spans="1:13" ht="18" customHeight="1">
      <c r="A10" s="53" t="s">
        <v>13</v>
      </c>
      <c r="B10" s="37" t="s">
        <v>14</v>
      </c>
      <c r="C10" s="72" t="s">
        <v>12</v>
      </c>
      <c r="D10" s="9" t="s">
        <v>15</v>
      </c>
      <c r="E10" s="10"/>
      <c r="F10" s="10"/>
      <c r="G10" s="10"/>
      <c r="H10" s="10"/>
      <c r="I10" s="10"/>
      <c r="J10" s="43" t="s">
        <v>16</v>
      </c>
    </row>
    <row r="11" spans="1:13" ht="17.25" customHeight="1">
      <c r="A11" s="54"/>
      <c r="B11" s="38"/>
      <c r="C11" s="41"/>
      <c r="D11" s="9" t="s">
        <v>17</v>
      </c>
      <c r="E11" s="10">
        <v>201.5</v>
      </c>
      <c r="F11" s="10">
        <v>100</v>
      </c>
      <c r="G11" s="10"/>
      <c r="H11" s="10"/>
      <c r="I11" s="10">
        <f>SUM(E11:H11)</f>
        <v>301.5</v>
      </c>
      <c r="J11" s="44"/>
    </row>
    <row r="12" spans="1:13" ht="18" customHeight="1">
      <c r="A12" s="55"/>
      <c r="B12" s="38"/>
      <c r="C12" s="41"/>
      <c r="D12" s="9" t="s">
        <v>18</v>
      </c>
      <c r="E12" s="10">
        <v>136.80000000000001</v>
      </c>
      <c r="F12" s="10"/>
      <c r="G12" s="10"/>
      <c r="H12" s="10"/>
      <c r="I12" s="10">
        <v>136.80000000000001</v>
      </c>
      <c r="J12" s="44"/>
    </row>
    <row r="13" spans="1:13" ht="15.75">
      <c r="A13" s="12" t="s">
        <v>19</v>
      </c>
      <c r="B13" s="39"/>
      <c r="C13" s="42"/>
      <c r="D13" s="12"/>
      <c r="E13" s="13">
        <f>SUM(E11:E12)</f>
        <v>338.3</v>
      </c>
      <c r="F13" s="13">
        <v>100</v>
      </c>
      <c r="G13" s="13">
        <v>0</v>
      </c>
      <c r="H13" s="13">
        <v>0</v>
      </c>
      <c r="I13" s="13">
        <f>SUM(I11:I12)</f>
        <v>438.3</v>
      </c>
      <c r="J13" s="45"/>
    </row>
    <row r="14" spans="1:13">
      <c r="A14" s="53" t="s">
        <v>20</v>
      </c>
      <c r="B14" s="37" t="s">
        <v>21</v>
      </c>
      <c r="C14" s="72" t="s">
        <v>12</v>
      </c>
      <c r="D14" s="9" t="s">
        <v>15</v>
      </c>
      <c r="E14" s="14"/>
      <c r="F14" s="14"/>
      <c r="G14" s="14"/>
      <c r="H14" s="14"/>
      <c r="I14" s="14"/>
      <c r="J14" s="15"/>
    </row>
    <row r="15" spans="1:13">
      <c r="A15" s="54"/>
      <c r="B15" s="38"/>
      <c r="C15" s="41"/>
      <c r="D15" s="9" t="s">
        <v>17</v>
      </c>
      <c r="E15" s="10">
        <v>43.5</v>
      </c>
      <c r="F15" s="10">
        <v>40.200000000000003</v>
      </c>
      <c r="G15" s="10"/>
      <c r="H15" s="10">
        <v>47.6</v>
      </c>
      <c r="I15" s="10">
        <f>SUM(E15:H15)</f>
        <v>131.30000000000001</v>
      </c>
      <c r="J15" s="43" t="s">
        <v>16</v>
      </c>
    </row>
    <row r="16" spans="1:13" ht="15" customHeight="1">
      <c r="A16" s="55"/>
      <c r="B16" s="38"/>
      <c r="C16" s="41"/>
      <c r="D16" s="9" t="s">
        <v>18</v>
      </c>
      <c r="E16" s="10">
        <v>13.2</v>
      </c>
      <c r="F16" s="10"/>
      <c r="G16" s="10"/>
      <c r="H16" s="10"/>
      <c r="I16" s="10">
        <v>13.2</v>
      </c>
      <c r="J16" s="44"/>
    </row>
    <row r="17" spans="1:10" ht="15.75">
      <c r="A17" s="12" t="s">
        <v>22</v>
      </c>
      <c r="B17" s="39"/>
      <c r="C17" s="42"/>
      <c r="D17" s="12"/>
      <c r="E17" s="13">
        <f>SUM(E15:E16)</f>
        <v>56.7</v>
      </c>
      <c r="F17" s="13">
        <v>40.200000000000003</v>
      </c>
      <c r="G17" s="13">
        <v>0</v>
      </c>
      <c r="H17" s="13">
        <v>47.6</v>
      </c>
      <c r="I17" s="13">
        <f>SUM(I15:I16)</f>
        <v>144.5</v>
      </c>
      <c r="J17" s="45"/>
    </row>
    <row r="18" spans="1:10">
      <c r="A18" s="34" t="s">
        <v>23</v>
      </c>
      <c r="B18" s="37"/>
      <c r="C18" s="40" t="s">
        <v>12</v>
      </c>
      <c r="D18" s="9" t="s">
        <v>15</v>
      </c>
      <c r="E18" s="14"/>
      <c r="F18" s="14"/>
      <c r="G18" s="14"/>
      <c r="H18" s="14"/>
      <c r="I18" s="14"/>
      <c r="J18" s="43"/>
    </row>
    <row r="19" spans="1:10">
      <c r="A19" s="35"/>
      <c r="B19" s="38"/>
      <c r="C19" s="59"/>
      <c r="D19" s="9" t="s">
        <v>17</v>
      </c>
      <c r="E19" s="10">
        <f t="shared" ref="E19:I21" si="0">E11+E15</f>
        <v>245</v>
      </c>
      <c r="F19" s="10">
        <f t="shared" si="0"/>
        <v>140.19999999999999</v>
      </c>
      <c r="G19" s="10"/>
      <c r="H19" s="10">
        <v>47.6</v>
      </c>
      <c r="I19" s="10">
        <f t="shared" si="0"/>
        <v>432.8</v>
      </c>
      <c r="J19" s="44"/>
    </row>
    <row r="20" spans="1:10">
      <c r="A20" s="35"/>
      <c r="B20" s="38"/>
      <c r="C20" s="59"/>
      <c r="D20" s="9" t="s">
        <v>18</v>
      </c>
      <c r="E20" s="10">
        <f t="shared" si="0"/>
        <v>150</v>
      </c>
      <c r="F20" s="10"/>
      <c r="G20" s="10"/>
      <c r="H20" s="10"/>
      <c r="I20" s="10">
        <f t="shared" si="0"/>
        <v>150</v>
      </c>
      <c r="J20" s="44"/>
    </row>
    <row r="21" spans="1:10" ht="15.75">
      <c r="A21" s="36"/>
      <c r="B21" s="39"/>
      <c r="C21" s="61"/>
      <c r="D21" s="12"/>
      <c r="E21" s="13">
        <f t="shared" si="0"/>
        <v>395</v>
      </c>
      <c r="F21" s="13">
        <f t="shared" si="0"/>
        <v>140.19999999999999</v>
      </c>
      <c r="G21" s="13">
        <f t="shared" si="0"/>
        <v>0</v>
      </c>
      <c r="H21" s="13">
        <f t="shared" si="0"/>
        <v>47.6</v>
      </c>
      <c r="I21" s="13">
        <f t="shared" si="0"/>
        <v>582.79999999999995</v>
      </c>
      <c r="J21" s="45"/>
    </row>
    <row r="22" spans="1:10" ht="15.75">
      <c r="A22" s="49" t="s">
        <v>24</v>
      </c>
      <c r="B22" s="49"/>
      <c r="C22" s="49"/>
      <c r="D22" s="49"/>
      <c r="E22" s="49"/>
      <c r="F22" s="49"/>
      <c r="G22" s="49"/>
      <c r="H22" s="49"/>
      <c r="I22" s="49"/>
      <c r="J22" s="49"/>
    </row>
    <row r="23" spans="1:10">
      <c r="A23" s="62" t="s">
        <v>25</v>
      </c>
      <c r="B23" s="65" t="s">
        <v>26</v>
      </c>
      <c r="C23" s="68" t="s">
        <v>27</v>
      </c>
      <c r="D23" s="9" t="s">
        <v>15</v>
      </c>
      <c r="E23" s="16">
        <v>4750</v>
      </c>
      <c r="F23" s="16"/>
      <c r="G23" s="16"/>
      <c r="H23" s="17"/>
      <c r="I23" s="16">
        <f>SUM(E23:H23)</f>
        <v>4750</v>
      </c>
      <c r="J23" s="43" t="s">
        <v>28</v>
      </c>
    </row>
    <row r="24" spans="1:10">
      <c r="A24" s="63"/>
      <c r="B24" s="66"/>
      <c r="C24" s="69"/>
      <c r="D24" s="9" t="s">
        <v>29</v>
      </c>
      <c r="E24" s="16">
        <v>250</v>
      </c>
      <c r="F24" s="16">
        <v>134.4</v>
      </c>
      <c r="G24" s="16"/>
      <c r="H24" s="17"/>
      <c r="I24" s="16">
        <f>SUM(E24:H24)</f>
        <v>384.4</v>
      </c>
      <c r="J24" s="44"/>
    </row>
    <row r="25" spans="1:10" ht="25.5">
      <c r="A25" s="63"/>
      <c r="B25" s="66"/>
      <c r="C25" s="69"/>
      <c r="D25" s="9" t="s">
        <v>30</v>
      </c>
      <c r="E25" s="16"/>
      <c r="F25" s="16">
        <v>34.6</v>
      </c>
      <c r="G25" s="16"/>
      <c r="H25" s="17"/>
      <c r="I25" s="16">
        <v>34.6</v>
      </c>
      <c r="J25" s="44"/>
    </row>
    <row r="26" spans="1:10">
      <c r="A26" s="64"/>
      <c r="B26" s="66"/>
      <c r="C26" s="69"/>
      <c r="D26" s="9" t="s">
        <v>18</v>
      </c>
      <c r="E26" s="16"/>
      <c r="F26" s="16"/>
      <c r="G26" s="16"/>
      <c r="H26" s="17"/>
      <c r="I26" s="16"/>
      <c r="J26" s="44"/>
    </row>
    <row r="27" spans="1:10" ht="15.75">
      <c r="A27" s="18" t="s">
        <v>31</v>
      </c>
      <c r="B27" s="67"/>
      <c r="C27" s="70"/>
      <c r="D27" s="19"/>
      <c r="E27" s="20">
        <f>SUM(E23:E26)</f>
        <v>5000</v>
      </c>
      <c r="F27" s="20">
        <f>F23+F24</f>
        <v>134.4</v>
      </c>
      <c r="G27" s="20">
        <f>SUM(G23:G26)</f>
        <v>0</v>
      </c>
      <c r="H27" s="20">
        <f>SUM(H23:H26)</f>
        <v>0</v>
      </c>
      <c r="I27" s="20">
        <f>I23+I24</f>
        <v>5134.3999999999996</v>
      </c>
      <c r="J27" s="45"/>
    </row>
    <row r="28" spans="1:10">
      <c r="A28" s="53" t="s">
        <v>32</v>
      </c>
      <c r="B28" s="37" t="s">
        <v>26</v>
      </c>
      <c r="C28" s="40" t="s">
        <v>33</v>
      </c>
      <c r="D28" s="9" t="s">
        <v>15</v>
      </c>
      <c r="E28" s="21"/>
      <c r="F28" s="21"/>
      <c r="G28" s="21"/>
      <c r="H28" s="21"/>
      <c r="I28" s="21">
        <v>0</v>
      </c>
      <c r="J28" s="37" t="s">
        <v>28</v>
      </c>
    </row>
    <row r="29" spans="1:10">
      <c r="A29" s="54"/>
      <c r="B29" s="38"/>
      <c r="C29" s="41"/>
      <c r="D29" s="9" t="s">
        <v>17</v>
      </c>
      <c r="E29" s="21"/>
      <c r="F29" s="21">
        <v>1178.4000000000001</v>
      </c>
      <c r="G29" s="21">
        <v>518.37</v>
      </c>
      <c r="H29" s="21">
        <v>1300</v>
      </c>
      <c r="I29" s="21">
        <f>SUM(F29:H29)</f>
        <v>2996.77</v>
      </c>
      <c r="J29" s="38"/>
    </row>
    <row r="30" spans="1:10">
      <c r="A30" s="55"/>
      <c r="B30" s="38"/>
      <c r="C30" s="41"/>
      <c r="D30" s="9" t="s">
        <v>18</v>
      </c>
      <c r="E30" s="21"/>
      <c r="F30" s="21"/>
      <c r="G30" s="21"/>
      <c r="H30" s="21"/>
      <c r="I30" s="21"/>
      <c r="J30" s="38"/>
    </row>
    <row r="31" spans="1:10" ht="15.75">
      <c r="A31" s="18" t="s">
        <v>31</v>
      </c>
      <c r="B31" s="39"/>
      <c r="C31" s="42"/>
      <c r="D31" s="22"/>
      <c r="E31" s="23">
        <v>0</v>
      </c>
      <c r="F31" s="20">
        <v>1178.4000000000001</v>
      </c>
      <c r="G31" s="23">
        <v>518.37</v>
      </c>
      <c r="H31" s="23">
        <v>1300</v>
      </c>
      <c r="I31" s="20">
        <f>SUM(F31:H31)</f>
        <v>2996.77</v>
      </c>
      <c r="J31" s="39"/>
    </row>
    <row r="32" spans="1:10">
      <c r="A32" s="53" t="s">
        <v>34</v>
      </c>
      <c r="B32" s="37" t="s">
        <v>35</v>
      </c>
      <c r="C32" s="40" t="s">
        <v>36</v>
      </c>
      <c r="D32" s="9" t="s">
        <v>15</v>
      </c>
      <c r="E32" s="21"/>
      <c r="F32" s="21"/>
      <c r="G32" s="21"/>
      <c r="H32" s="21"/>
      <c r="I32" s="21"/>
      <c r="J32" s="43" t="s">
        <v>28</v>
      </c>
    </row>
    <row r="33" spans="1:10">
      <c r="A33" s="54"/>
      <c r="B33" s="38"/>
      <c r="C33" s="59"/>
      <c r="D33" s="9" t="s">
        <v>17</v>
      </c>
      <c r="E33" s="21"/>
      <c r="F33" s="21">
        <v>720</v>
      </c>
      <c r="G33" s="21"/>
      <c r="H33" s="21"/>
      <c r="I33" s="21">
        <f>F33+H33</f>
        <v>720</v>
      </c>
      <c r="J33" s="44"/>
    </row>
    <row r="34" spans="1:10">
      <c r="A34" s="55"/>
      <c r="B34" s="38"/>
      <c r="C34" s="59"/>
      <c r="D34" s="9" t="s">
        <v>18</v>
      </c>
      <c r="E34" s="21"/>
      <c r="F34" s="21"/>
      <c r="G34" s="21"/>
      <c r="H34" s="21"/>
      <c r="I34" s="21">
        <v>0</v>
      </c>
      <c r="J34" s="44"/>
    </row>
    <row r="35" spans="1:10" ht="15.75">
      <c r="A35" s="18" t="s">
        <v>37</v>
      </c>
      <c r="B35" s="39"/>
      <c r="C35" s="61"/>
      <c r="D35" s="22"/>
      <c r="E35" s="23">
        <v>0</v>
      </c>
      <c r="F35" s="20">
        <v>720</v>
      </c>
      <c r="G35" s="23">
        <v>0</v>
      </c>
      <c r="H35" s="23">
        <v>0</v>
      </c>
      <c r="I35" s="20">
        <f>E35+F35+G35+H35</f>
        <v>720</v>
      </c>
      <c r="J35" s="45"/>
    </row>
    <row r="36" spans="1:10">
      <c r="A36" s="53" t="s">
        <v>38</v>
      </c>
      <c r="B36" s="37" t="s">
        <v>26</v>
      </c>
      <c r="C36" s="40" t="s">
        <v>39</v>
      </c>
      <c r="D36" s="9" t="s">
        <v>15</v>
      </c>
      <c r="E36" s="21"/>
      <c r="F36" s="21"/>
      <c r="G36" s="21"/>
      <c r="H36" s="21"/>
      <c r="I36" s="21"/>
      <c r="J36" s="43" t="s">
        <v>28</v>
      </c>
    </row>
    <row r="37" spans="1:10">
      <c r="A37" s="54"/>
      <c r="B37" s="38"/>
      <c r="C37" s="59"/>
      <c r="D37" s="9" t="s">
        <v>17</v>
      </c>
      <c r="E37" s="21"/>
      <c r="F37" s="21"/>
      <c r="G37" s="21">
        <v>299.13</v>
      </c>
      <c r="H37" s="21"/>
      <c r="I37" s="21">
        <v>299.13</v>
      </c>
      <c r="J37" s="44"/>
    </row>
    <row r="38" spans="1:10">
      <c r="A38" s="55"/>
      <c r="B38" s="38"/>
      <c r="C38" s="59"/>
      <c r="D38" s="9" t="s">
        <v>18</v>
      </c>
      <c r="E38" s="21"/>
      <c r="F38" s="21"/>
      <c r="G38" s="21"/>
      <c r="H38" s="21"/>
      <c r="I38" s="21"/>
      <c r="J38" s="44"/>
    </row>
    <row r="39" spans="1:10" ht="15.75">
      <c r="A39" s="24" t="s">
        <v>40</v>
      </c>
      <c r="B39" s="39"/>
      <c r="C39" s="61"/>
      <c r="D39" s="22"/>
      <c r="E39" s="23">
        <v>0</v>
      </c>
      <c r="F39" s="20">
        <v>0</v>
      </c>
      <c r="G39" s="23">
        <v>299.13</v>
      </c>
      <c r="H39" s="23">
        <v>0</v>
      </c>
      <c r="I39" s="20">
        <v>299.13</v>
      </c>
      <c r="J39" s="45"/>
    </row>
    <row r="40" spans="1:10">
      <c r="A40" s="53" t="s">
        <v>41</v>
      </c>
      <c r="B40" s="37" t="s">
        <v>14</v>
      </c>
      <c r="C40" s="40" t="s">
        <v>42</v>
      </c>
      <c r="D40" s="9" t="s">
        <v>15</v>
      </c>
      <c r="E40" s="21"/>
      <c r="F40" s="21"/>
      <c r="G40" s="21"/>
      <c r="H40" s="21"/>
      <c r="I40" s="21"/>
      <c r="J40" s="43" t="s">
        <v>28</v>
      </c>
    </row>
    <row r="41" spans="1:10">
      <c r="A41" s="54"/>
      <c r="B41" s="38"/>
      <c r="C41" s="59"/>
      <c r="D41" s="9" t="s">
        <v>17</v>
      </c>
      <c r="E41" s="21"/>
      <c r="F41" s="21"/>
      <c r="G41" s="21"/>
      <c r="H41" s="21">
        <v>6500</v>
      </c>
      <c r="I41" s="21">
        <v>6500</v>
      </c>
      <c r="J41" s="44"/>
    </row>
    <row r="42" spans="1:10">
      <c r="A42" s="55"/>
      <c r="B42" s="38"/>
      <c r="C42" s="59"/>
      <c r="D42" s="9" t="s">
        <v>18</v>
      </c>
      <c r="E42" s="21"/>
      <c r="F42" s="21"/>
      <c r="G42" s="21"/>
      <c r="H42" s="21"/>
      <c r="I42" s="21"/>
      <c r="J42" s="44"/>
    </row>
    <row r="43" spans="1:10" ht="15.75">
      <c r="A43" s="24" t="s">
        <v>43</v>
      </c>
      <c r="B43" s="39"/>
      <c r="C43" s="61"/>
      <c r="D43" s="22"/>
      <c r="E43" s="23"/>
      <c r="F43" s="20"/>
      <c r="G43" s="23"/>
      <c r="H43" s="23">
        <v>6500</v>
      </c>
      <c r="I43" s="20">
        <v>6500</v>
      </c>
      <c r="J43" s="45"/>
    </row>
    <row r="44" spans="1:10" ht="15.75">
      <c r="A44" s="53" t="s">
        <v>44</v>
      </c>
      <c r="B44" s="37" t="s">
        <v>14</v>
      </c>
      <c r="C44" s="40" t="s">
        <v>42</v>
      </c>
      <c r="D44" s="9" t="s">
        <v>15</v>
      </c>
      <c r="E44" s="23"/>
      <c r="F44" s="20"/>
      <c r="G44" s="23"/>
      <c r="H44" s="23"/>
      <c r="I44" s="20"/>
      <c r="J44" s="43" t="s">
        <v>28</v>
      </c>
    </row>
    <row r="45" spans="1:10" ht="15.75">
      <c r="A45" s="54"/>
      <c r="B45" s="38"/>
      <c r="C45" s="59"/>
      <c r="D45" s="25" t="s">
        <v>17</v>
      </c>
      <c r="E45" s="23"/>
      <c r="F45" s="20"/>
      <c r="G45" s="23"/>
      <c r="H45" s="21">
        <v>2234</v>
      </c>
      <c r="I45" s="21">
        <v>2234</v>
      </c>
      <c r="J45" s="44"/>
    </row>
    <row r="46" spans="1:10" ht="15.75">
      <c r="A46" s="55"/>
      <c r="B46" s="38"/>
      <c r="C46" s="59"/>
      <c r="D46" s="25" t="s">
        <v>18</v>
      </c>
      <c r="E46" s="23"/>
      <c r="F46" s="20"/>
      <c r="G46" s="23"/>
      <c r="H46" s="23">
        <v>2234</v>
      </c>
      <c r="I46" s="20">
        <v>2234</v>
      </c>
      <c r="J46" s="44"/>
    </row>
    <row r="47" spans="1:10" ht="15.75">
      <c r="A47" s="24" t="s">
        <v>45</v>
      </c>
      <c r="B47" s="39"/>
      <c r="C47" s="61"/>
      <c r="D47" s="22"/>
      <c r="E47" s="23"/>
      <c r="F47" s="20"/>
      <c r="G47" s="23"/>
      <c r="H47" s="23"/>
      <c r="I47" s="20"/>
      <c r="J47" s="45"/>
    </row>
    <row r="48" spans="1:10" ht="15.75">
      <c r="A48" s="53" t="s">
        <v>46</v>
      </c>
      <c r="B48" s="37" t="s">
        <v>14</v>
      </c>
      <c r="C48" s="40" t="s">
        <v>42</v>
      </c>
      <c r="D48" s="9" t="s">
        <v>15</v>
      </c>
      <c r="E48" s="23"/>
      <c r="F48" s="20"/>
      <c r="G48" s="23"/>
      <c r="H48" s="23"/>
      <c r="I48" s="20"/>
      <c r="J48" s="43" t="s">
        <v>28</v>
      </c>
    </row>
    <row r="49" spans="1:10" ht="15.75">
      <c r="A49" s="54"/>
      <c r="B49" s="38"/>
      <c r="C49" s="59"/>
      <c r="D49" s="25" t="s">
        <v>17</v>
      </c>
      <c r="E49" s="23"/>
      <c r="F49" s="20"/>
      <c r="G49" s="23"/>
      <c r="H49" s="21">
        <v>1140.0999999999999</v>
      </c>
      <c r="I49" s="21">
        <v>1140.0999999999999</v>
      </c>
      <c r="J49" s="44"/>
    </row>
    <row r="50" spans="1:10" ht="15.75">
      <c r="A50" s="55"/>
      <c r="B50" s="38"/>
      <c r="C50" s="59"/>
      <c r="D50" s="25" t="s">
        <v>18</v>
      </c>
      <c r="E50" s="23"/>
      <c r="F50" s="20"/>
      <c r="G50" s="23"/>
      <c r="H50" s="23"/>
      <c r="I50" s="20"/>
      <c r="J50" s="44"/>
    </row>
    <row r="51" spans="1:10" ht="15.75">
      <c r="A51" s="24" t="s">
        <v>47</v>
      </c>
      <c r="B51" s="57"/>
      <c r="C51" s="60"/>
      <c r="D51" s="22"/>
      <c r="E51" s="23"/>
      <c r="F51" s="20"/>
      <c r="G51" s="23"/>
      <c r="H51" s="23">
        <v>1140.0999999999999</v>
      </c>
      <c r="I51" s="20">
        <v>1140.0999999999999</v>
      </c>
      <c r="J51" s="45"/>
    </row>
    <row r="52" spans="1:10" ht="15.75">
      <c r="A52" s="53" t="s">
        <v>48</v>
      </c>
      <c r="B52" s="56" t="s">
        <v>14</v>
      </c>
      <c r="C52" s="58" t="s">
        <v>42</v>
      </c>
      <c r="D52" s="9" t="s">
        <v>15</v>
      </c>
      <c r="E52" s="23"/>
      <c r="F52" s="20"/>
      <c r="G52" s="23"/>
      <c r="H52" s="23"/>
      <c r="I52" s="20"/>
      <c r="J52" s="43" t="s">
        <v>28</v>
      </c>
    </row>
    <row r="53" spans="1:10" ht="15.75">
      <c r="A53" s="54"/>
      <c r="B53" s="38"/>
      <c r="C53" s="59"/>
      <c r="D53" s="25" t="s">
        <v>17</v>
      </c>
      <c r="E53" s="23"/>
      <c r="F53" s="20"/>
      <c r="G53" s="23"/>
      <c r="H53" s="21">
        <v>150</v>
      </c>
      <c r="I53" s="21">
        <v>150</v>
      </c>
      <c r="J53" s="44"/>
    </row>
    <row r="54" spans="1:10" ht="15.75">
      <c r="A54" s="55"/>
      <c r="B54" s="38"/>
      <c r="C54" s="59"/>
      <c r="D54" s="25" t="s">
        <v>18</v>
      </c>
      <c r="E54" s="23"/>
      <c r="F54" s="20"/>
      <c r="G54" s="23"/>
      <c r="H54" s="23"/>
      <c r="I54" s="20"/>
      <c r="J54" s="44"/>
    </row>
    <row r="55" spans="1:10" ht="15.75">
      <c r="A55" s="24" t="s">
        <v>49</v>
      </c>
      <c r="B55" s="39"/>
      <c r="C55" s="61"/>
      <c r="D55" s="22"/>
      <c r="E55" s="23"/>
      <c r="F55" s="20"/>
      <c r="G55" s="23"/>
      <c r="H55" s="23">
        <v>150</v>
      </c>
      <c r="I55" s="20">
        <v>150</v>
      </c>
      <c r="J55" s="45"/>
    </row>
    <row r="56" spans="1:10" ht="15.75">
      <c r="A56" s="53" t="s">
        <v>50</v>
      </c>
      <c r="B56" s="37" t="s">
        <v>14</v>
      </c>
      <c r="C56" s="40" t="s">
        <v>42</v>
      </c>
      <c r="D56" s="9" t="s">
        <v>15</v>
      </c>
      <c r="E56" s="23"/>
      <c r="F56" s="20"/>
      <c r="G56" s="23"/>
      <c r="H56" s="23"/>
      <c r="I56" s="20"/>
      <c r="J56" s="43" t="s">
        <v>28</v>
      </c>
    </row>
    <row r="57" spans="1:10" ht="15.75">
      <c r="A57" s="54"/>
      <c r="B57" s="38"/>
      <c r="C57" s="59"/>
      <c r="D57" s="25" t="s">
        <v>17</v>
      </c>
      <c r="E57" s="23"/>
      <c r="F57" s="20"/>
      <c r="G57" s="23"/>
      <c r="H57" s="21">
        <v>432.5</v>
      </c>
      <c r="I57" s="21">
        <v>432.5</v>
      </c>
      <c r="J57" s="44"/>
    </row>
    <row r="58" spans="1:10" ht="15.75">
      <c r="A58" s="55"/>
      <c r="B58" s="38"/>
      <c r="C58" s="59"/>
      <c r="D58" s="25" t="s">
        <v>18</v>
      </c>
      <c r="E58" s="23"/>
      <c r="F58" s="20"/>
      <c r="G58" s="23"/>
      <c r="H58" s="23"/>
      <c r="I58" s="20"/>
      <c r="J58" s="44"/>
    </row>
    <row r="59" spans="1:10" ht="15.75">
      <c r="A59" s="24" t="s">
        <v>51</v>
      </c>
      <c r="B59" s="57"/>
      <c r="C59" s="60"/>
      <c r="D59" s="22"/>
      <c r="E59" s="23"/>
      <c r="F59" s="20"/>
      <c r="G59" s="23"/>
      <c r="H59" s="23">
        <v>432.5</v>
      </c>
      <c r="I59" s="20">
        <v>432.5</v>
      </c>
      <c r="J59" s="45"/>
    </row>
    <row r="60" spans="1:10" ht="15.75">
      <c r="A60" s="53" t="s">
        <v>52</v>
      </c>
      <c r="B60" s="56" t="s">
        <v>14</v>
      </c>
      <c r="C60" s="58" t="s">
        <v>42</v>
      </c>
      <c r="D60" s="9" t="s">
        <v>15</v>
      </c>
      <c r="E60" s="23"/>
      <c r="F60" s="20"/>
      <c r="G60" s="23"/>
      <c r="H60" s="23"/>
      <c r="I60" s="20"/>
      <c r="J60" s="43" t="s">
        <v>28</v>
      </c>
    </row>
    <row r="61" spans="1:10" ht="15.75">
      <c r="A61" s="54"/>
      <c r="B61" s="38"/>
      <c r="C61" s="59"/>
      <c r="D61" s="25" t="s">
        <v>17</v>
      </c>
      <c r="E61" s="23"/>
      <c r="F61" s="20"/>
      <c r="G61" s="23"/>
      <c r="H61" s="21">
        <v>1098.4000000000001</v>
      </c>
      <c r="I61" s="21">
        <v>1098.4000000000001</v>
      </c>
      <c r="J61" s="44"/>
    </row>
    <row r="62" spans="1:10" ht="15.75">
      <c r="A62" s="55"/>
      <c r="B62" s="38"/>
      <c r="C62" s="59"/>
      <c r="D62" s="25" t="s">
        <v>18</v>
      </c>
      <c r="E62" s="23"/>
      <c r="F62" s="20"/>
      <c r="G62" s="23"/>
      <c r="H62" s="23"/>
      <c r="I62" s="20"/>
      <c r="J62" s="44"/>
    </row>
    <row r="63" spans="1:10" ht="15.75">
      <c r="A63" s="24" t="s">
        <v>53</v>
      </c>
      <c r="B63" s="57"/>
      <c r="C63" s="60"/>
      <c r="D63" s="22"/>
      <c r="E63" s="23"/>
      <c r="F63" s="20"/>
      <c r="G63" s="23"/>
      <c r="H63" s="23">
        <v>1098.4000000000001</v>
      </c>
      <c r="I63" s="20">
        <v>1098.4000000000001</v>
      </c>
      <c r="J63" s="45"/>
    </row>
    <row r="64" spans="1:10" ht="15.75">
      <c r="A64" s="53" t="s">
        <v>54</v>
      </c>
      <c r="B64" s="56" t="s">
        <v>55</v>
      </c>
      <c r="C64" s="58" t="s">
        <v>42</v>
      </c>
      <c r="D64" s="9" t="s">
        <v>15</v>
      </c>
      <c r="E64" s="23"/>
      <c r="F64" s="20"/>
      <c r="G64" s="23"/>
      <c r="H64" s="23"/>
      <c r="I64" s="20"/>
      <c r="J64" s="43" t="s">
        <v>28</v>
      </c>
    </row>
    <row r="65" spans="1:10" ht="15.75">
      <c r="A65" s="54"/>
      <c r="B65" s="38"/>
      <c r="C65" s="59"/>
      <c r="D65" s="25" t="s">
        <v>17</v>
      </c>
      <c r="E65" s="23"/>
      <c r="F65" s="20"/>
      <c r="G65" s="23"/>
      <c r="H65" s="21">
        <v>1219.3</v>
      </c>
      <c r="I65" s="21">
        <v>1219.3</v>
      </c>
      <c r="J65" s="44"/>
    </row>
    <row r="66" spans="1:10" ht="15.75">
      <c r="A66" s="55"/>
      <c r="B66" s="39"/>
      <c r="C66" s="61"/>
      <c r="D66" s="25" t="s">
        <v>18</v>
      </c>
      <c r="E66" s="23"/>
      <c r="F66" s="20"/>
      <c r="G66" s="23"/>
      <c r="H66" s="23"/>
      <c r="I66" s="20"/>
      <c r="J66" s="44"/>
    </row>
    <row r="67" spans="1:10" ht="15.75">
      <c r="A67" s="24" t="s">
        <v>56</v>
      </c>
      <c r="B67" s="26"/>
      <c r="C67" s="27"/>
      <c r="D67" s="22"/>
      <c r="E67" s="23"/>
      <c r="F67" s="20"/>
      <c r="G67" s="23"/>
      <c r="H67" s="23">
        <v>1219.3</v>
      </c>
      <c r="I67" s="20">
        <v>1219.3</v>
      </c>
      <c r="J67" s="45"/>
    </row>
    <row r="68" spans="1:10">
      <c r="A68" s="34" t="s">
        <v>57</v>
      </c>
      <c r="B68" s="37"/>
      <c r="C68" s="40" t="s">
        <v>12</v>
      </c>
      <c r="D68" s="9" t="s">
        <v>15</v>
      </c>
      <c r="E68" s="21">
        <f>E23+E28+E32</f>
        <v>4750</v>
      </c>
      <c r="F68" s="21"/>
      <c r="G68" s="21"/>
      <c r="H68" s="21"/>
      <c r="I68" s="21">
        <f>I23+I28+I32</f>
        <v>4750</v>
      </c>
      <c r="J68" s="43"/>
    </row>
    <row r="69" spans="1:10">
      <c r="A69" s="35"/>
      <c r="B69" s="38"/>
      <c r="C69" s="41"/>
      <c r="D69" s="9" t="s">
        <v>17</v>
      </c>
      <c r="E69" s="21">
        <f>E24+E29+E33</f>
        <v>250</v>
      </c>
      <c r="F69" s="21">
        <f>F24+F29+F33</f>
        <v>2032.8000000000002</v>
      </c>
      <c r="G69" s="21">
        <v>817.5</v>
      </c>
      <c r="H69" s="21">
        <f>H24+H29+H33+H37+H41+H45+H49+H53+H57+H61+H65</f>
        <v>14074.3</v>
      </c>
      <c r="I69" s="21">
        <f>I24+I29+I33+I37+I41+I45+I49+I53+I57+I61+I65</f>
        <v>17174.599999999999</v>
      </c>
      <c r="J69" s="44"/>
    </row>
    <row r="70" spans="1:10">
      <c r="A70" s="35"/>
      <c r="B70" s="38"/>
      <c r="C70" s="41"/>
      <c r="D70" s="9" t="s">
        <v>18</v>
      </c>
      <c r="E70" s="21"/>
      <c r="F70" s="21"/>
      <c r="G70" s="21"/>
      <c r="H70" s="21"/>
      <c r="I70" s="21"/>
      <c r="J70" s="44"/>
    </row>
    <row r="71" spans="1:10">
      <c r="A71" s="36"/>
      <c r="B71" s="39"/>
      <c r="C71" s="42"/>
      <c r="D71" s="22"/>
      <c r="E71" s="23">
        <f>SUM(E68:E70)</f>
        <v>5000</v>
      </c>
      <c r="F71" s="23">
        <f t="shared" ref="F71:H71" si="1">SUM(F68:F70)</f>
        <v>2032.8000000000002</v>
      </c>
      <c r="G71" s="23">
        <f t="shared" si="1"/>
        <v>817.5</v>
      </c>
      <c r="H71" s="23">
        <f t="shared" si="1"/>
        <v>14074.3</v>
      </c>
      <c r="I71" s="23">
        <f>E71+F71+G71+H71</f>
        <v>21924.6</v>
      </c>
      <c r="J71" s="45"/>
    </row>
    <row r="72" spans="1:10">
      <c r="A72" s="46" t="s">
        <v>58</v>
      </c>
      <c r="B72" s="49"/>
      <c r="C72" s="49" t="s">
        <v>12</v>
      </c>
      <c r="D72" s="9" t="s">
        <v>59</v>
      </c>
      <c r="E72" s="16">
        <f>E18+E68</f>
        <v>4750</v>
      </c>
      <c r="F72" s="16"/>
      <c r="G72" s="16"/>
      <c r="H72" s="16"/>
      <c r="I72" s="16">
        <f>I18+I68</f>
        <v>4750</v>
      </c>
      <c r="J72" s="50"/>
    </row>
    <row r="73" spans="1:10">
      <c r="A73" s="47"/>
      <c r="B73" s="49"/>
      <c r="C73" s="49"/>
      <c r="D73" s="9" t="s">
        <v>60</v>
      </c>
      <c r="E73" s="16">
        <f>E19+E69</f>
        <v>495</v>
      </c>
      <c r="F73" s="16">
        <f>F19+F69</f>
        <v>2173</v>
      </c>
      <c r="G73" s="16">
        <f>G19+G69</f>
        <v>817.5</v>
      </c>
      <c r="H73" s="16">
        <f>H69+H15</f>
        <v>14121.9</v>
      </c>
      <c r="I73" s="16">
        <f>E73+F73+G73+H73</f>
        <v>17607.400000000001</v>
      </c>
      <c r="J73" s="51"/>
    </row>
    <row r="74" spans="1:10">
      <c r="A74" s="47"/>
      <c r="B74" s="49"/>
      <c r="C74" s="49"/>
      <c r="D74" s="9" t="s">
        <v>18</v>
      </c>
      <c r="E74" s="16">
        <f>E20+E70</f>
        <v>150</v>
      </c>
      <c r="F74" s="16"/>
      <c r="G74" s="16"/>
      <c r="H74" s="16"/>
      <c r="I74" s="16">
        <f>I20+I70</f>
        <v>150</v>
      </c>
      <c r="J74" s="51"/>
    </row>
    <row r="75" spans="1:10" ht="15.75">
      <c r="A75" s="48"/>
      <c r="B75" s="49"/>
      <c r="C75" s="49"/>
      <c r="D75" s="19" t="s">
        <v>61</v>
      </c>
      <c r="E75" s="20">
        <f>SUM(E72:E74)</f>
        <v>5395</v>
      </c>
      <c r="F75" s="20">
        <f t="shared" ref="F75:I75" si="2">SUM(F72:F74)</f>
        <v>2173</v>
      </c>
      <c r="G75" s="20">
        <f t="shared" si="2"/>
        <v>817.5</v>
      </c>
      <c r="H75" s="20">
        <f t="shared" si="2"/>
        <v>14121.9</v>
      </c>
      <c r="I75" s="20">
        <f t="shared" si="2"/>
        <v>22507.4</v>
      </c>
      <c r="J75" s="52"/>
    </row>
    <row r="76" spans="1:10" ht="15.75">
      <c r="A76" s="28"/>
      <c r="B76" s="29"/>
      <c r="C76" s="29"/>
      <c r="D76" s="30"/>
      <c r="E76" s="31"/>
      <c r="F76" s="31"/>
      <c r="G76" s="31"/>
      <c r="H76" s="31"/>
      <c r="I76" s="31"/>
    </row>
    <row r="77" spans="1:10">
      <c r="A77" s="32" t="s">
        <v>62</v>
      </c>
      <c r="B77" s="33"/>
      <c r="C77" s="33"/>
      <c r="D77" s="33"/>
      <c r="E77" s="33"/>
      <c r="F77" s="33"/>
      <c r="G77" s="33"/>
      <c r="H77" s="33"/>
      <c r="I77" s="33"/>
    </row>
    <row r="78" spans="1:10">
      <c r="A78" s="3"/>
      <c r="B78" s="3"/>
      <c r="C78" s="3"/>
      <c r="D78" s="3"/>
      <c r="E78" s="3"/>
      <c r="F78" s="3"/>
      <c r="G78" s="3"/>
      <c r="H78" s="3"/>
      <c r="I78" s="3"/>
    </row>
    <row r="79" spans="1:10">
      <c r="A79" s="3"/>
      <c r="B79" s="3"/>
      <c r="C79" s="3"/>
      <c r="D79" s="3"/>
      <c r="E79" s="3"/>
      <c r="F79" s="3"/>
      <c r="G79" s="3"/>
      <c r="H79" s="3"/>
      <c r="I79" s="3"/>
    </row>
    <row r="80" spans="1:10">
      <c r="A80" s="3"/>
      <c r="B80" s="3"/>
      <c r="C80" s="3"/>
      <c r="D80" s="3"/>
      <c r="E80" s="3"/>
      <c r="F80" s="3"/>
      <c r="G80" s="3"/>
      <c r="H80" s="3"/>
      <c r="I80" s="3"/>
    </row>
    <row r="81" spans="1:9">
      <c r="A81" s="3"/>
      <c r="B81" s="3"/>
      <c r="C81" s="3"/>
      <c r="D81" s="3"/>
      <c r="E81" s="3"/>
      <c r="F81" s="3"/>
      <c r="G81" s="3"/>
      <c r="H81" s="3"/>
      <c r="I81" s="3"/>
    </row>
    <row r="82" spans="1:9">
      <c r="A82" s="3"/>
      <c r="B82" s="3"/>
      <c r="C82" s="3"/>
      <c r="D82" s="3"/>
      <c r="E82" s="3"/>
      <c r="F82" s="3"/>
      <c r="G82" s="3"/>
      <c r="H82" s="3"/>
      <c r="I82" s="3"/>
    </row>
    <row r="83" spans="1:9">
      <c r="A83" s="3"/>
      <c r="B83" s="3"/>
      <c r="C83" s="3"/>
      <c r="D83" s="3"/>
      <c r="E83" s="3"/>
      <c r="F83" s="3"/>
      <c r="G83" s="3"/>
      <c r="H83" s="3"/>
      <c r="I83" s="3"/>
    </row>
    <row r="84" spans="1:9">
      <c r="A84" s="3"/>
      <c r="B84" s="3"/>
      <c r="C84" s="3"/>
      <c r="D84" s="3"/>
      <c r="E84" s="3"/>
      <c r="F84" s="3"/>
      <c r="G84" s="3"/>
      <c r="H84" s="3"/>
      <c r="I84" s="3"/>
    </row>
    <row r="85" spans="1:9">
      <c r="A85" s="3"/>
      <c r="B85" s="3"/>
      <c r="C85" s="3"/>
      <c r="D85" s="3"/>
      <c r="E85" s="3"/>
      <c r="F85" s="3"/>
      <c r="G85" s="3"/>
      <c r="H85" s="3"/>
      <c r="I85" s="3"/>
    </row>
    <row r="86" spans="1:9">
      <c r="A86" s="3"/>
      <c r="B86" s="3"/>
      <c r="C86" s="3"/>
      <c r="D86" s="3"/>
      <c r="E86" s="3"/>
      <c r="F86" s="3"/>
      <c r="G86" s="3"/>
      <c r="H86" s="3"/>
      <c r="I86" s="3"/>
    </row>
    <row r="87" spans="1:9">
      <c r="A87" s="3"/>
      <c r="B87" s="3"/>
      <c r="C87" s="3"/>
      <c r="D87" s="3"/>
      <c r="E87" s="3"/>
      <c r="F87" s="3"/>
      <c r="G87" s="3"/>
      <c r="H87" s="3"/>
      <c r="I87" s="3"/>
    </row>
    <row r="88" spans="1:9">
      <c r="A88" s="3"/>
      <c r="B88" s="3"/>
      <c r="C88" s="3"/>
      <c r="D88" s="3"/>
      <c r="E88" s="3"/>
      <c r="F88" s="3"/>
      <c r="G88" s="3"/>
      <c r="H88" s="3"/>
      <c r="I88" s="3"/>
    </row>
    <row r="89" spans="1:9">
      <c r="A89" s="3"/>
      <c r="B89" s="3"/>
      <c r="C89" s="3"/>
      <c r="D89" s="3"/>
      <c r="E89" s="3"/>
      <c r="F89" s="3"/>
      <c r="G89" s="3"/>
      <c r="H89" s="3"/>
      <c r="I89" s="3"/>
    </row>
    <row r="90" spans="1:9">
      <c r="A90" s="3"/>
      <c r="B90" s="3"/>
      <c r="C90" s="3"/>
      <c r="D90" s="3"/>
      <c r="E90" s="3"/>
      <c r="F90" s="3"/>
      <c r="G90" s="3"/>
      <c r="H90" s="3"/>
      <c r="I90" s="3"/>
    </row>
  </sheetData>
  <mergeCells count="77">
    <mergeCell ref="H2:J2"/>
    <mergeCell ref="H3:J3"/>
    <mergeCell ref="A4:J4"/>
    <mergeCell ref="A5:A6"/>
    <mergeCell ref="B5:B6"/>
    <mergeCell ref="C5:C6"/>
    <mergeCell ref="D5:D6"/>
    <mergeCell ref="E5:H5"/>
    <mergeCell ref="I5:I6"/>
    <mergeCell ref="J5:J6"/>
    <mergeCell ref="A23:A26"/>
    <mergeCell ref="B23:B27"/>
    <mergeCell ref="C23:C27"/>
    <mergeCell ref="J23:J27"/>
    <mergeCell ref="A8:J8"/>
    <mergeCell ref="A10:A12"/>
    <mergeCell ref="B10:B13"/>
    <mergeCell ref="C10:C13"/>
    <mergeCell ref="J10:J13"/>
    <mergeCell ref="A14:A16"/>
    <mergeCell ref="B14:B17"/>
    <mergeCell ref="C14:C17"/>
    <mergeCell ref="J15:J17"/>
    <mergeCell ref="A18:A21"/>
    <mergeCell ref="B18:B21"/>
    <mergeCell ref="C18:C21"/>
    <mergeCell ref="J18:J21"/>
    <mergeCell ref="A22:J22"/>
    <mergeCell ref="A28:A30"/>
    <mergeCell ref="B28:B31"/>
    <mergeCell ref="C28:C31"/>
    <mergeCell ref="J28:J31"/>
    <mergeCell ref="A32:A34"/>
    <mergeCell ref="B32:B35"/>
    <mergeCell ref="C32:C35"/>
    <mergeCell ref="J32:J35"/>
    <mergeCell ref="A36:A38"/>
    <mergeCell ref="B36:B39"/>
    <mergeCell ref="C36:C39"/>
    <mergeCell ref="J36:J39"/>
    <mergeCell ref="A40:A42"/>
    <mergeCell ref="B40:B43"/>
    <mergeCell ref="C40:C43"/>
    <mergeCell ref="J40:J43"/>
    <mergeCell ref="A44:A46"/>
    <mergeCell ref="B44:B47"/>
    <mergeCell ref="C44:C47"/>
    <mergeCell ref="J44:J47"/>
    <mergeCell ref="A48:A50"/>
    <mergeCell ref="B48:B51"/>
    <mergeCell ref="C48:C51"/>
    <mergeCell ref="J48:J51"/>
    <mergeCell ref="A52:A54"/>
    <mergeCell ref="B52:B55"/>
    <mergeCell ref="C52:C55"/>
    <mergeCell ref="J52:J55"/>
    <mergeCell ref="A56:A58"/>
    <mergeCell ref="B56:B59"/>
    <mergeCell ref="C56:C59"/>
    <mergeCell ref="J56:J59"/>
    <mergeCell ref="A60:A62"/>
    <mergeCell ref="B60:B63"/>
    <mergeCell ref="C60:C63"/>
    <mergeCell ref="J60:J63"/>
    <mergeCell ref="A64:A66"/>
    <mergeCell ref="B64:B66"/>
    <mergeCell ref="C64:C66"/>
    <mergeCell ref="J64:J67"/>
    <mergeCell ref="A77:I77"/>
    <mergeCell ref="A68:A71"/>
    <mergeCell ref="B68:B71"/>
    <mergeCell ref="C68:C71"/>
    <mergeCell ref="J68:J71"/>
    <mergeCell ref="A72:A75"/>
    <mergeCell ref="B72:B75"/>
    <mergeCell ref="C72:C75"/>
    <mergeCell ref="J72:J75"/>
  </mergeCells>
  <pageMargins left="0.39370078740157483" right="0.39370078740157483" top="0.74803149606299213" bottom="0.74803149606299213" header="0.31496062992125984" footer="0.31496062992125984"/>
  <pageSetup paperSize="9" scale="63" fitToHeight="2" orientation="landscape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2015-10-05T11:52:35Z</dcterms:modified>
</cp:coreProperties>
</file>